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okvirni sporazumi A i A1 - stampa -  GOCA\O.S. za objavu\9. Sopharm trading\"/>
    </mc:Choice>
  </mc:AlternateContent>
  <xr:revisionPtr revIDLastSave="0" documentId="13_ncr:1_{DC408A24-9BAD-46A4-A7EA-55DFD5D674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1 ugovora" sheetId="3" r:id="rId1"/>
  </sheets>
  <definedNames>
    <definedName name="_xlnm._FilterDatabase" localSheetId="0" hidden="1">'Prilog 1 ugovora'!$A$4:$M$90</definedName>
    <definedName name="_xlnm.Print_Area" localSheetId="0">'Prilog 1 ugovora'!$A$1:$O$93</definedName>
    <definedName name="_xlnm.Print_Titles" localSheetId="0">'Prilog 1 ugovora'!$4:$4</definedName>
  </definedNames>
  <calcPr calcId="191029"/>
</workbook>
</file>

<file path=xl/calcChain.xml><?xml version="1.0" encoding="utf-8"?>
<calcChain xmlns="http://schemas.openxmlformats.org/spreadsheetml/2006/main">
  <c r="L6" i="3" l="1"/>
  <c r="N6" i="3" s="1"/>
  <c r="O6" i="3" s="1"/>
  <c r="L7" i="3"/>
  <c r="N7" i="3" s="1"/>
  <c r="L8" i="3"/>
  <c r="N8" i="3" s="1"/>
  <c r="O8" i="3" s="1"/>
  <c r="L9" i="3"/>
  <c r="N9" i="3" s="1"/>
  <c r="L10" i="3"/>
  <c r="N10" i="3" s="1"/>
  <c r="O10" i="3" s="1"/>
  <c r="L11" i="3"/>
  <c r="L12" i="3"/>
  <c r="N12" i="3" s="1"/>
  <c r="O12" i="3" s="1"/>
  <c r="L13" i="3"/>
  <c r="N13" i="3" s="1"/>
  <c r="L14" i="3"/>
  <c r="N14" i="3" s="1"/>
  <c r="O14" i="3" s="1"/>
  <c r="L15" i="3"/>
  <c r="N15" i="3" s="1"/>
  <c r="L16" i="3"/>
  <c r="N16" i="3" s="1"/>
  <c r="O16" i="3" s="1"/>
  <c r="L17" i="3"/>
  <c r="N17" i="3" s="1"/>
  <c r="L18" i="3"/>
  <c r="N18" i="3" s="1"/>
  <c r="O18" i="3" s="1"/>
  <c r="L19" i="3"/>
  <c r="L20" i="3"/>
  <c r="N20" i="3" s="1"/>
  <c r="O20" i="3" s="1"/>
  <c r="L21" i="3"/>
  <c r="N21" i="3" s="1"/>
  <c r="L22" i="3"/>
  <c r="N22" i="3" s="1"/>
  <c r="O22" i="3" s="1"/>
  <c r="L23" i="3"/>
  <c r="N23" i="3" s="1"/>
  <c r="L24" i="3"/>
  <c r="N24" i="3" s="1"/>
  <c r="O24" i="3" s="1"/>
  <c r="L25" i="3"/>
  <c r="N25" i="3" s="1"/>
  <c r="L26" i="3"/>
  <c r="N26" i="3" s="1"/>
  <c r="O26" i="3" s="1"/>
  <c r="L27" i="3"/>
  <c r="L28" i="3"/>
  <c r="N28" i="3" s="1"/>
  <c r="O28" i="3" s="1"/>
  <c r="L29" i="3"/>
  <c r="N29" i="3" s="1"/>
  <c r="L30" i="3"/>
  <c r="N30" i="3" s="1"/>
  <c r="O30" i="3" s="1"/>
  <c r="L31" i="3"/>
  <c r="N31" i="3" s="1"/>
  <c r="L32" i="3"/>
  <c r="N32" i="3" s="1"/>
  <c r="O32" i="3" s="1"/>
  <c r="L33" i="3"/>
  <c r="N33" i="3" s="1"/>
  <c r="L34" i="3"/>
  <c r="N34" i="3" s="1"/>
  <c r="O34" i="3" s="1"/>
  <c r="L35" i="3"/>
  <c r="L36" i="3"/>
  <c r="N36" i="3" s="1"/>
  <c r="O36" i="3" s="1"/>
  <c r="L37" i="3"/>
  <c r="N37" i="3" s="1"/>
  <c r="L38" i="3"/>
  <c r="N38" i="3" s="1"/>
  <c r="O38" i="3" s="1"/>
  <c r="L39" i="3"/>
  <c r="N39" i="3" s="1"/>
  <c r="L40" i="3"/>
  <c r="N40" i="3" s="1"/>
  <c r="O40" i="3" s="1"/>
  <c r="L41" i="3"/>
  <c r="N41" i="3" s="1"/>
  <c r="L42" i="3"/>
  <c r="N42" i="3" s="1"/>
  <c r="O42" i="3" s="1"/>
  <c r="L43" i="3"/>
  <c r="L44" i="3"/>
  <c r="N44" i="3" s="1"/>
  <c r="O44" i="3" s="1"/>
  <c r="L45" i="3"/>
  <c r="N45" i="3" s="1"/>
  <c r="L46" i="3"/>
  <c r="N46" i="3" s="1"/>
  <c r="O46" i="3" s="1"/>
  <c r="L47" i="3"/>
  <c r="N47" i="3" s="1"/>
  <c r="L48" i="3"/>
  <c r="N48" i="3" s="1"/>
  <c r="O48" i="3" s="1"/>
  <c r="L49" i="3"/>
  <c r="N49" i="3" s="1"/>
  <c r="L50" i="3"/>
  <c r="N50" i="3" s="1"/>
  <c r="O50" i="3" s="1"/>
  <c r="L51" i="3"/>
  <c r="L52" i="3"/>
  <c r="N52" i="3" s="1"/>
  <c r="O52" i="3" s="1"/>
  <c r="L53" i="3"/>
  <c r="N53" i="3" s="1"/>
  <c r="L54" i="3"/>
  <c r="N54" i="3" s="1"/>
  <c r="O54" i="3" s="1"/>
  <c r="L55" i="3"/>
  <c r="N55" i="3" s="1"/>
  <c r="L56" i="3"/>
  <c r="N56" i="3" s="1"/>
  <c r="O56" i="3" s="1"/>
  <c r="L57" i="3"/>
  <c r="N57" i="3" s="1"/>
  <c r="L58" i="3"/>
  <c r="N58" i="3" s="1"/>
  <c r="O58" i="3" s="1"/>
  <c r="L59" i="3"/>
  <c r="L60" i="3"/>
  <c r="N60" i="3" s="1"/>
  <c r="O60" i="3" s="1"/>
  <c r="L61" i="3"/>
  <c r="N61" i="3" s="1"/>
  <c r="L62" i="3"/>
  <c r="N62" i="3" s="1"/>
  <c r="O62" i="3" s="1"/>
  <c r="L63" i="3"/>
  <c r="N63" i="3" s="1"/>
  <c r="L64" i="3"/>
  <c r="N64" i="3" s="1"/>
  <c r="O64" i="3" s="1"/>
  <c r="L65" i="3"/>
  <c r="N65" i="3" s="1"/>
  <c r="L66" i="3"/>
  <c r="N66" i="3" s="1"/>
  <c r="O66" i="3" s="1"/>
  <c r="L67" i="3"/>
  <c r="L68" i="3"/>
  <c r="N68" i="3" s="1"/>
  <c r="O68" i="3" s="1"/>
  <c r="L69" i="3"/>
  <c r="N69" i="3" s="1"/>
  <c r="L70" i="3"/>
  <c r="N70" i="3" s="1"/>
  <c r="O70" i="3" s="1"/>
  <c r="L71" i="3"/>
  <c r="N71" i="3" s="1"/>
  <c r="L72" i="3"/>
  <c r="N72" i="3" s="1"/>
  <c r="O72" i="3" s="1"/>
  <c r="L73" i="3"/>
  <c r="N73" i="3" s="1"/>
  <c r="L74" i="3"/>
  <c r="L75" i="3"/>
  <c r="N75" i="3" s="1"/>
  <c r="L76" i="3"/>
  <c r="N76" i="3" s="1"/>
  <c r="O76" i="3" s="1"/>
  <c r="L77" i="3"/>
  <c r="N77" i="3" s="1"/>
  <c r="L78" i="3"/>
  <c r="N78" i="3" s="1"/>
  <c r="O78" i="3" s="1"/>
  <c r="L79" i="3"/>
  <c r="N79" i="3" s="1"/>
  <c r="L80" i="3"/>
  <c r="N80" i="3" s="1"/>
  <c r="O80" i="3" s="1"/>
  <c r="L81" i="3"/>
  <c r="L82" i="3"/>
  <c r="N82" i="3" s="1"/>
  <c r="O82" i="3" s="1"/>
  <c r="L83" i="3"/>
  <c r="N83" i="3" s="1"/>
  <c r="L84" i="3"/>
  <c r="N84" i="3" s="1"/>
  <c r="O84" i="3" s="1"/>
  <c r="L85" i="3"/>
  <c r="N85" i="3" s="1"/>
  <c r="L86" i="3"/>
  <c r="N86" i="3" s="1"/>
  <c r="O86" i="3" s="1"/>
  <c r="L87" i="3"/>
  <c r="N87" i="3" s="1"/>
  <c r="L88" i="3"/>
  <c r="N88" i="3" s="1"/>
  <c r="O88" i="3" s="1"/>
  <c r="L89" i="3"/>
  <c r="L90" i="3"/>
  <c r="N90" i="3" s="1"/>
  <c r="O90" i="3" s="1"/>
  <c r="L5" i="3"/>
  <c r="N5" i="3" s="1"/>
  <c r="N89" i="3" l="1"/>
  <c r="O89" i="3" s="1"/>
  <c r="O83" i="3"/>
  <c r="N81" i="3"/>
  <c r="O81" i="3" s="1"/>
  <c r="O75" i="3"/>
  <c r="O69" i="3"/>
  <c r="N67" i="3"/>
  <c r="O67" i="3" s="1"/>
  <c r="O61" i="3"/>
  <c r="N59" i="3"/>
  <c r="O59" i="3" s="1"/>
  <c r="O53" i="3"/>
  <c r="N51" i="3"/>
  <c r="O51" i="3" s="1"/>
  <c r="O45" i="3"/>
  <c r="N43" i="3"/>
  <c r="O43" i="3" s="1"/>
  <c r="O37" i="3"/>
  <c r="N35" i="3"/>
  <c r="O35" i="3" s="1"/>
  <c r="O29" i="3"/>
  <c r="N27" i="3"/>
  <c r="O27" i="3" s="1"/>
  <c r="O21" i="3"/>
  <c r="N19" i="3"/>
  <c r="O19" i="3" s="1"/>
  <c r="O13" i="3"/>
  <c r="N11" i="3"/>
  <c r="O11" i="3" s="1"/>
  <c r="O85" i="3"/>
  <c r="O77" i="3"/>
  <c r="O71" i="3"/>
  <c r="O63" i="3"/>
  <c r="O55" i="3"/>
  <c r="O47" i="3"/>
  <c r="O39" i="3"/>
  <c r="O31" i="3"/>
  <c r="O23" i="3"/>
  <c r="O15" i="3"/>
  <c r="O7" i="3"/>
  <c r="O87" i="3"/>
  <c r="O79" i="3"/>
  <c r="O73" i="3"/>
  <c r="O65" i="3"/>
  <c r="O57" i="3"/>
  <c r="O49" i="3"/>
  <c r="O41" i="3"/>
  <c r="O33" i="3"/>
  <c r="O25" i="3"/>
  <c r="O17" i="3"/>
  <c r="O9" i="3"/>
  <c r="O5" i="3"/>
  <c r="O91" i="3"/>
  <c r="N74" i="3"/>
  <c r="O74" i="3" l="1"/>
  <c r="O93" i="3" s="1"/>
  <c r="O92" i="3"/>
</calcChain>
</file>

<file path=xl/sharedStrings.xml><?xml version="1.0" encoding="utf-8"?>
<sst xmlns="http://schemas.openxmlformats.org/spreadsheetml/2006/main" count="627" uniqueCount="386">
  <si>
    <t>JKL</t>
  </si>
  <si>
    <t xml:space="preserve">ATC </t>
  </si>
  <si>
    <t>оригинално паковање</t>
  </si>
  <si>
    <t>gastrorezistentna tableta</t>
  </si>
  <si>
    <t>tableta</t>
  </si>
  <si>
    <t>blister, 30 po 10 mg</t>
  </si>
  <si>
    <t>film tableta</t>
  </si>
  <si>
    <t>originalno pakovanje</t>
  </si>
  <si>
    <t>kapsula, tvrda</t>
  </si>
  <si>
    <t>sirup</t>
  </si>
  <si>
    <t>A07EC01</t>
  </si>
  <si>
    <t>sulfasalazin</t>
  </si>
  <si>
    <t xml:space="preserve"> boca plastična, 100 po 500 mg</t>
  </si>
  <si>
    <t>Recipharm Uppsala AB</t>
  </si>
  <si>
    <t>SALAZOPYRIN-EN 100 po 500 mg</t>
  </si>
  <si>
    <t>A07EC02</t>
  </si>
  <si>
    <t>mesalazin</t>
  </si>
  <si>
    <t>A10AB01</t>
  </si>
  <si>
    <t>insulin humani</t>
  </si>
  <si>
    <t>INSUMAN RAPID SOLOSTAR</t>
  </si>
  <si>
    <t>rastvor za injekciju, pen sa uloškom</t>
  </si>
  <si>
    <t>5 po 3 ml (100 i.j./ml )</t>
  </si>
  <si>
    <t>Sanofi-Aventis Deutschland GmbH</t>
  </si>
  <si>
    <t>rastvor za injekciju u penu sa uloškom</t>
  </si>
  <si>
    <t>A10AC01</t>
  </si>
  <si>
    <t xml:space="preserve">insulin humani </t>
  </si>
  <si>
    <t>humani insulin</t>
  </si>
  <si>
    <t>INSUMAN BAZAL SOLOSTAR</t>
  </si>
  <si>
    <t>suspenzija za injekciju, pen sa uloškom</t>
  </si>
  <si>
    <t>A10AD01</t>
  </si>
  <si>
    <t xml:space="preserve">INSUMAN COMB 25 SOLOSTAR </t>
  </si>
  <si>
    <t>A10AE04</t>
  </si>
  <si>
    <t>insulin glargin</t>
  </si>
  <si>
    <t>TOUJEO</t>
  </si>
  <si>
    <t>pen sa uloškom Solostar, 3 po 1,5ml (300j./ml)</t>
  </si>
  <si>
    <t>tableta sa modifikovanim oslobađanjem</t>
  </si>
  <si>
    <t>A10BB12</t>
  </si>
  <si>
    <t>glimepirid</t>
  </si>
  <si>
    <t>blister, 30 po 2 mg</t>
  </si>
  <si>
    <t>Sanofi Winthrop Industrie; Sanofi S.P.A.</t>
  </si>
  <si>
    <t>AMARYL, 30 po 2 mg</t>
  </si>
  <si>
    <t>blister, 30 po 3 mg</t>
  </si>
  <si>
    <t>AMARYL, 30 po 3 mg</t>
  </si>
  <si>
    <t>blister, 30 po 4 mg</t>
  </si>
  <si>
    <t>AMARYL, 30 po 4 mg</t>
  </si>
  <si>
    <t>A11CC05</t>
  </si>
  <si>
    <t>holekalciferol</t>
  </si>
  <si>
    <t>VIGANTOL ULJE</t>
  </si>
  <si>
    <t>oralne kapi, rastvor</t>
  </si>
  <si>
    <t>bočica sa kapaljkom, 1 po 10 ml (20000 i.j./ml)</t>
  </si>
  <si>
    <t>Lusomedicamenta Sociedade Tecnica Farmaceutica S.A.</t>
  </si>
  <si>
    <t>Alkaloid a.d.</t>
  </si>
  <si>
    <t>A12BA01</t>
  </si>
  <si>
    <t>kalijum-hlorid</t>
  </si>
  <si>
    <t xml:space="preserve">KALII CHLORIDI </t>
  </si>
  <si>
    <t>prašak za oralni rastvor</t>
  </si>
  <si>
    <t>kesica, 10 po 1g</t>
  </si>
  <si>
    <t>Ufar d.o.o</t>
  </si>
  <si>
    <t>blister, 30 po 5 mg</t>
  </si>
  <si>
    <t>B03BB01</t>
  </si>
  <si>
    <t>folna kiselina</t>
  </si>
  <si>
    <t>FOLACIN</t>
  </si>
  <si>
    <t>blister, 20 po 5 mg</t>
  </si>
  <si>
    <t>JGL D.O.O. BEOGRAD-SOPOT</t>
  </si>
  <si>
    <t>C01DA02</t>
  </si>
  <si>
    <t>gliceriltrinitrat</t>
  </si>
  <si>
    <t>blister, 30 po 20 mg</t>
  </si>
  <si>
    <t>tableta sa produženim oslobađanjem</t>
  </si>
  <si>
    <t>C03CA01</t>
  </si>
  <si>
    <t>furosemid</t>
  </si>
  <si>
    <t>blister, 30 po 100 mg</t>
  </si>
  <si>
    <t>C07AB07</t>
  </si>
  <si>
    <t>bisoprolol</t>
  </si>
  <si>
    <t>blister, 30 po 2,5 mg</t>
  </si>
  <si>
    <t>PharmaS d.o.o.</t>
  </si>
  <si>
    <t>BISOPROLOL PHARMAS, 30 po 2,5 mg</t>
  </si>
  <si>
    <t>BISOPROLOL PHARMAS, 30 po 5 mg</t>
  </si>
  <si>
    <t>BISOPROLOL PHARMAS, 30 po 10 mg</t>
  </si>
  <si>
    <t>S.C. Antibiotice S.A.</t>
  </si>
  <si>
    <t>BISOPROLOL ATB, 30 po 5 mg</t>
  </si>
  <si>
    <t>BISOPROLOL ATB, 30 po 10 mg</t>
  </si>
  <si>
    <t>obložena tableta</t>
  </si>
  <si>
    <t>C09AA03</t>
  </si>
  <si>
    <t>lizinopril</t>
  </si>
  <si>
    <t>LIZINOPRIL ATB, 30 po 10 mg</t>
  </si>
  <si>
    <t>LIZINOPRIL ATB, 30 po 20 mg</t>
  </si>
  <si>
    <t>C09AA05</t>
  </si>
  <si>
    <t>ramipril</t>
  </si>
  <si>
    <t xml:space="preserve"> blister, 28 po 2,5 mg</t>
  </si>
  <si>
    <t>Sanofi S.P.A.</t>
  </si>
  <si>
    <t>TRITACE, 28 po 2,5 mg</t>
  </si>
  <si>
    <t>blister, 28 po 10 mg</t>
  </si>
  <si>
    <t>TRITACE, 28 po 10 mg</t>
  </si>
  <si>
    <t>blister, 28 po 5 mg</t>
  </si>
  <si>
    <t>C09BA05</t>
  </si>
  <si>
    <t>ramipril, hidrohlortiazid</t>
  </si>
  <si>
    <t xml:space="preserve">TRITACE COMP </t>
  </si>
  <si>
    <t>blister, 28 po (5 mg + 25 mg)</t>
  </si>
  <si>
    <t>TRITACE COMP LS</t>
  </si>
  <si>
    <t>blister, 28 po (2,5 mg + 12,5 mg)</t>
  </si>
  <si>
    <t>tablete</t>
  </si>
  <si>
    <t>C10AA07</t>
  </si>
  <si>
    <t>rosuvastatin</t>
  </si>
  <si>
    <t>ROSUVASTATIN ATB, 30 po 10 mg</t>
  </si>
  <si>
    <t>ROSUVASTATIN ATB, 30 po 20 mg</t>
  </si>
  <si>
    <t>C10AB08</t>
  </si>
  <si>
    <t>ciprofibrat</t>
  </si>
  <si>
    <t xml:space="preserve">LIPANOR </t>
  </si>
  <si>
    <t>Sanofi Winthrop Industrie</t>
  </si>
  <si>
    <t>G03DA04</t>
  </si>
  <si>
    <t>progesteron</t>
  </si>
  <si>
    <t>kapsula, meka</t>
  </si>
  <si>
    <t>Laboratoires Besins International; Besins Manufacturing Belgium</t>
  </si>
  <si>
    <t>UTROGESTAN, 30 po 100 mg</t>
  </si>
  <si>
    <t>blister, 14 po 200 mg</t>
  </si>
  <si>
    <t>UTROGESTAN, 14 po 200 mg</t>
  </si>
  <si>
    <t>G03FB01</t>
  </si>
  <si>
    <t>norgestrel, estradiolvalerat</t>
  </si>
  <si>
    <t>G03HA01</t>
  </si>
  <si>
    <t>ciproteron</t>
  </si>
  <si>
    <t xml:space="preserve">ANDROCUR </t>
  </si>
  <si>
    <t>blister, 50 po 50 mg</t>
  </si>
  <si>
    <t>Delpharm Lille Sas; Bayer Weimar GmbH &amp; CO.KG</t>
  </si>
  <si>
    <t>H01AC01</t>
  </si>
  <si>
    <t>somatropin</t>
  </si>
  <si>
    <t>prašak i rastvarač za rastvor za injekciju u napunjenom injekcionom penu</t>
  </si>
  <si>
    <t>pen sa uloškom, 1 po 1 ml (5,3 mg/ml)</t>
  </si>
  <si>
    <t>Pfizer Manufacturing Belgium NV</t>
  </si>
  <si>
    <t>GENOTROPIN, 1 po 1 ml (5,3 mg/ml)</t>
  </si>
  <si>
    <t>pen sa uloškom, 1 po 1 ml (12 mg/ml)</t>
  </si>
  <si>
    <t>GENOTROPIN, 1 po 1 ml (12 mg/ml)</t>
  </si>
  <si>
    <t>prašak za oralnu suspenziju</t>
  </si>
  <si>
    <t>J01DB01</t>
  </si>
  <si>
    <t>cefaleksin</t>
  </si>
  <si>
    <t>bočica, 1 po 100 ml (250 mg/5 ml)</t>
  </si>
  <si>
    <t>CEFALEXIN ALKALOID, 1 po 100 ml (250 mg/5 ml)</t>
  </si>
  <si>
    <t>granule za oralnu suspenziju</t>
  </si>
  <si>
    <t>blister, 10 po 500 mg</t>
  </si>
  <si>
    <t>Alkaloid a.d. Skopje</t>
  </si>
  <si>
    <t>J01DD08</t>
  </si>
  <si>
    <t>cefiksim</t>
  </si>
  <si>
    <t>boca steklena, 1 po 100 ml (100 mg/5 ml)</t>
  </si>
  <si>
    <t>PANCEF, 1 po 100 ml (100 mg/5 ml)</t>
  </si>
  <si>
    <t>boca staklena, 1 po 60 ml (100 mg/5 ml)</t>
  </si>
  <si>
    <t>PANCEF, 1 po 60 ml (100 mg/5 ml)</t>
  </si>
  <si>
    <t>J01FF01</t>
  </si>
  <si>
    <t>klindamicin</t>
  </si>
  <si>
    <t>blister, 12 po 300 mg</t>
  </si>
  <si>
    <t>Chephasaar Chem. Pharm.</t>
  </si>
  <si>
    <t>CLINDAMYCIN-MIP, 12 po 300 mg</t>
  </si>
  <si>
    <t>blister, 12 po 600 mg</t>
  </si>
  <si>
    <t>CLINDAMYCIN-MIP, 12 po 600 mg</t>
  </si>
  <si>
    <t>blister, 30 po 600 mg</t>
  </si>
  <si>
    <t>CLINDAMYCIN-MIP, 30 po 600 mg</t>
  </si>
  <si>
    <t>Pfizer Italia S.R.L.</t>
  </si>
  <si>
    <t>L02BG03</t>
  </si>
  <si>
    <t>anastrozol</t>
  </si>
  <si>
    <t>blister, 28 po 1 mg</t>
  </si>
  <si>
    <t>L02BG06</t>
  </si>
  <si>
    <t>eksemestan</t>
  </si>
  <si>
    <t>AROMASIN</t>
  </si>
  <si>
    <t>blister,  30 po 25 mg</t>
  </si>
  <si>
    <t>L04AA10</t>
  </si>
  <si>
    <t>sirolimus</t>
  </si>
  <si>
    <t>RAPAMUNE</t>
  </si>
  <si>
    <t>blister deljiv na pojedinačne doze, 30 po 1 mg</t>
  </si>
  <si>
    <t>Pfizer Manufacturing Deutschland GmbH-BETRIEBSSTATTE FREIBURG; Pfizer Ireland Pharmaceuticals</t>
  </si>
  <si>
    <t>L04AX01</t>
  </si>
  <si>
    <t>azatioprin</t>
  </si>
  <si>
    <t xml:space="preserve"> 100 po 50 mg</t>
  </si>
  <si>
    <t>Excella GmbH &amp; CO.KG</t>
  </si>
  <si>
    <t>IMURAN_ 100 po 50 mg</t>
  </si>
  <si>
    <t>M03BX02</t>
  </si>
  <si>
    <t>tizanidin</t>
  </si>
  <si>
    <t>PharmaS d.o.o</t>
  </si>
  <si>
    <t>TIZAX_b, 30 po 4 mg</t>
  </si>
  <si>
    <t>M05BX04</t>
  </si>
  <si>
    <t>denosumab</t>
  </si>
  <si>
    <t>PROLIA</t>
  </si>
  <si>
    <t>rastvor za injekciju u napunjenom injekcionom špricu</t>
  </si>
  <si>
    <t xml:space="preserve">napunjeni injekcioni špric, 1 po 1 ml (60mg/ml) </t>
  </si>
  <si>
    <t>Amgen Europe B.V.</t>
  </si>
  <si>
    <t>N02BE01</t>
  </si>
  <si>
    <t>paracetamol</t>
  </si>
  <si>
    <t>PANATERM</t>
  </si>
  <si>
    <t>bočica plastična, 1 po 125 ml (120 mg/5 ml)</t>
  </si>
  <si>
    <t>Sopharma AD</t>
  </si>
  <si>
    <t>N03AG01</t>
  </si>
  <si>
    <t>natrijum valproat</t>
  </si>
  <si>
    <t>bočica, 1 po 150 ml (50 mg/ml)</t>
  </si>
  <si>
    <t>Hemofarm a.d. u saradnji sa Sanofi Winthrop Industrie, Francuska; Unither Liquid Manufacturing</t>
  </si>
  <si>
    <t>EFTIL, 1 po 150 ml (50 mg/ml)</t>
  </si>
  <si>
    <t>N04BB01</t>
  </si>
  <si>
    <t>amantadin</t>
  </si>
  <si>
    <t>30 po 100 mg</t>
  </si>
  <si>
    <t>Merz Pharma GmbH&amp;Co. KGaA</t>
  </si>
  <si>
    <t>PK MERZ</t>
  </si>
  <si>
    <t>N07BB01</t>
  </si>
  <si>
    <t>disulfiram</t>
  </si>
  <si>
    <t xml:space="preserve">ESPERAL </t>
  </si>
  <si>
    <t>tuba, 20 po 500 mg</t>
  </si>
  <si>
    <t>Sofarimex-Industria Quimica E Farmaceutica S.A.; Sanofi Aventis ZRT</t>
  </si>
  <si>
    <t>R01AD09</t>
  </si>
  <si>
    <t>mometazon</t>
  </si>
  <si>
    <t>sprej za nos, suspenzija</t>
  </si>
  <si>
    <t>MOMENSA</t>
  </si>
  <si>
    <t xml:space="preserve">bočica,  1 po 140 doza (50 mcg/doza) </t>
  </si>
  <si>
    <t>Farmea</t>
  </si>
  <si>
    <t>rastvor za raspršivanje</t>
  </si>
  <si>
    <t>R03AL02</t>
  </si>
  <si>
    <t>salbutamol, ipratropijum-bromid</t>
  </si>
  <si>
    <t>RESPULEX</t>
  </si>
  <si>
    <t>ampula, 60 po 2,5 ml (2,5mg/2,5ml + 0,5mg/2,5ml)</t>
  </si>
  <si>
    <t xml:space="preserve"> S&amp;D Pharma CZ, Spol. S.R.O.</t>
  </si>
  <si>
    <t>kapi za oči, rastvor</t>
  </si>
  <si>
    <t>S01ED01</t>
  </si>
  <si>
    <t>timolol</t>
  </si>
  <si>
    <t>UNITIMOLOL  0.5%</t>
  </si>
  <si>
    <t>bočica, 1 po 10 ml 0,5%</t>
  </si>
  <si>
    <t>Unimed Pharma S.R.O.</t>
  </si>
  <si>
    <t>S01EE01</t>
  </si>
  <si>
    <t>latanoprost</t>
  </si>
  <si>
    <t>Jadran galenski laboratorij d.d</t>
  </si>
  <si>
    <t>bočica sa kapaljkom, 3 po 2,5 ml (50 mcg/ml)</t>
  </si>
  <si>
    <t>LATANOX, 3 po 2,5 ml (50 mcg/ml)</t>
  </si>
  <si>
    <t>N002303</t>
  </si>
  <si>
    <t>V06DX..</t>
  </si>
  <si>
    <t>bezglutensko brašno</t>
  </si>
  <si>
    <t>MIX B I MIX C BRAŠNO</t>
  </si>
  <si>
    <t>prašak</t>
  </si>
  <si>
    <t>1 kg</t>
  </si>
  <si>
    <t>Dr Schär GmbH</t>
  </si>
  <si>
    <t>hrana za posebne medicinske namene</t>
  </si>
  <si>
    <t>N004150</t>
  </si>
  <si>
    <t>V06DX03</t>
  </si>
  <si>
    <t>emulzija</t>
  </si>
  <si>
    <t>plastična boca, EasyBottle, 1 po 200ml</t>
  </si>
  <si>
    <t>Fresenius Kabi Deutschland GmBH</t>
  </si>
  <si>
    <t>FREBINI ENERGY DRINK , 1 po 200ml</t>
  </si>
  <si>
    <t>N004168</t>
  </si>
  <si>
    <t>FREBINI ENERGY DRINK Strawbery, 1 po 200ml</t>
  </si>
  <si>
    <t>N004176</t>
  </si>
  <si>
    <t>FREBINI ENERGY FIBRE DRINK , 1 po 200ml</t>
  </si>
  <si>
    <t>N004184</t>
  </si>
  <si>
    <t>FREBINI ENERGY FIBRE DRINK Vanilla, 1 po 200ml</t>
  </si>
  <si>
    <t>A05BA..</t>
  </si>
  <si>
    <t>ornitinaspartat</t>
  </si>
  <si>
    <t>granule za oralni rastvor</t>
  </si>
  <si>
    <t>kesica, 30 po 3g</t>
  </si>
  <si>
    <t>HEPA-MERZ, 30 po 3g</t>
  </si>
  <si>
    <t>blister, 100 po 400 mg</t>
  </si>
  <si>
    <t>Lek farmacevtska družba d.d. u saradnji sa Tillots Pharma AG, Švajcarska</t>
  </si>
  <si>
    <t>ASACOL, 100 po 400 mg</t>
  </si>
  <si>
    <t>B01AC30</t>
  </si>
  <si>
    <t>klopidogrel, acetilsalicilna kiselina</t>
  </si>
  <si>
    <t>DUOPLAVIN</t>
  </si>
  <si>
    <t>blister, 28 po (75 mg + 100 mg)</t>
  </si>
  <si>
    <t>GLYTRIN</t>
  </si>
  <si>
    <t>sublingvalni sprej, rastvor</t>
  </si>
  <si>
    <t>bočica sa ventilom, 200 doza (400 mcg/dozi)</t>
  </si>
  <si>
    <t>Pharmaserve North West Limited</t>
  </si>
  <si>
    <t>C01EB15</t>
  </si>
  <si>
    <t>trimetazidin</t>
  </si>
  <si>
    <t>TRIMETAZIDIN PHARMAS</t>
  </si>
  <si>
    <t>blister, 60 po 35 mg</t>
  </si>
  <si>
    <t xml:space="preserve">PharmaS d.o.o.; PharmaS d.o.o. </t>
  </si>
  <si>
    <t>C02AC05</t>
  </si>
  <si>
    <t>moksonidin</t>
  </si>
  <si>
    <t>blister, 30 po 0,2 mg</t>
  </si>
  <si>
    <t>Worwag Pharma GmbH &amp; Co. KG</t>
  </si>
  <si>
    <t>MOXOGAMMA, 30 po 0,2 mg</t>
  </si>
  <si>
    <t>blister, 30 po 0,3 mg</t>
  </si>
  <si>
    <t>MOXOGAMMA, 30 po 0,3 mg</t>
  </si>
  <si>
    <t>blister, 30 po 0,4 mg</t>
  </si>
  <si>
    <t>MOXOGAMMA, 30 po 0,4 mg</t>
  </si>
  <si>
    <t>C02CA04</t>
  </si>
  <si>
    <t>doksazosin</t>
  </si>
  <si>
    <t>DOXAZIN, 30 po 4 mg</t>
  </si>
  <si>
    <t>C09BB05</t>
  </si>
  <si>
    <t>ramipril, felodipin</t>
  </si>
  <si>
    <t>TRIAPIN MITE</t>
  </si>
  <si>
    <t>blister, 28 po (2,5 mg + 2,5 mg)</t>
  </si>
  <si>
    <t>Chinoin Pharmaceutical and Chemical Works Co. Ltd.</t>
  </si>
  <si>
    <t>TRIAPIN</t>
  </si>
  <si>
    <t>blister, 28 po (5 mg+ 5 mg)</t>
  </si>
  <si>
    <t>C10BX06</t>
  </si>
  <si>
    <t>atorvastatin, acetilsalicilna kiselina, ramipril</t>
  </si>
  <si>
    <t>blister, 28 po (20mg+100mg+2.5mg)</t>
  </si>
  <si>
    <t xml:space="preserve">Ferrer Internacional SA </t>
  </si>
  <si>
    <t>TRINOMIA, 28 po (20mg+100mg+2.5mg)</t>
  </si>
  <si>
    <t>blister, 28 po (20mg+100mg+5mg)</t>
  </si>
  <si>
    <t>TRINOMIA, 28 po (20mg+100mg+5mg)</t>
  </si>
  <si>
    <t>blister, 28 po (20mg+100mg+10 mg)</t>
  </si>
  <si>
    <t>TRINOMIA, 28 po (20mg+100mg+10 mg)</t>
  </si>
  <si>
    <t>G03FA17</t>
  </si>
  <si>
    <t>drospirenon, estradiol</t>
  </si>
  <si>
    <t>ANGELIQ</t>
  </si>
  <si>
    <t>blister, 28 po (2 mg +1 mg)</t>
  </si>
  <si>
    <t>Bayer AG; Bayer Farmacevtska družba d.o.o.</t>
  </si>
  <si>
    <t>G03HB01</t>
  </si>
  <si>
    <t>ciproteron, etinilestradiol</t>
  </si>
  <si>
    <t>DIANE–35</t>
  </si>
  <si>
    <t>blister,1 po 21 (2 mg + 0,035 mg)</t>
  </si>
  <si>
    <t>Bayer Pharma AG; Bayer Weimar GmbH &amp; CO.KG</t>
  </si>
  <si>
    <t>G04BD09</t>
  </si>
  <si>
    <t>trospijum hlorid</t>
  </si>
  <si>
    <t>blister, 20 po 15 mg</t>
  </si>
  <si>
    <t>Farmazeutische Fabrik Montavit Ges.m.b.H</t>
  </si>
  <si>
    <t>INKONTAN, 20 po 15 mg</t>
  </si>
  <si>
    <t>blister, 20 po 30 mg</t>
  </si>
  <si>
    <t>INKONTAN, 20 po 30 mg</t>
  </si>
  <si>
    <t>G04CA02</t>
  </si>
  <si>
    <t>tamsulosin</t>
  </si>
  <si>
    <t>kapsula sa modifikovanim oslobađanjem, tvrda</t>
  </si>
  <si>
    <t>TAMSULOSIN PHS</t>
  </si>
  <si>
    <t>PharmaS d.o.o. Beograd;
Synthon Hispania SL</t>
  </si>
  <si>
    <t>G04CA52</t>
  </si>
  <si>
    <t>tamsulosin, dutasterid</t>
  </si>
  <si>
    <t>DUTAPROST COMB</t>
  </si>
  <si>
    <t>boca plastična, 30 po (0,4 mg + 0,5 mg)</t>
  </si>
  <si>
    <t>Laboratorios Leon Farma, S.A.</t>
  </si>
  <si>
    <t>G04CB01</t>
  </si>
  <si>
    <t>finasterid</t>
  </si>
  <si>
    <t>FINASTERID PHARMAS</t>
  </si>
  <si>
    <t>J01MA12</t>
  </si>
  <si>
    <t>levofloksacin</t>
  </si>
  <si>
    <t>Pharmanova d.o.o.</t>
  </si>
  <si>
    <t>LOFOCIN, 10 po 500 mg</t>
  </si>
  <si>
    <t>J01XX01</t>
  </si>
  <si>
    <t>fosfomicin</t>
  </si>
  <si>
    <t>MONURAL</t>
  </si>
  <si>
    <t xml:space="preserve"> kesica, 1 po 8g (3g fosfomicina)</t>
  </si>
  <si>
    <t>Zambon Switzerland Ltd</t>
  </si>
  <si>
    <t>blister, 1 po 150 mg</t>
  </si>
  <si>
    <t>AstraZeneca UK Limited</t>
  </si>
  <si>
    <t>ARIMIDEX</t>
  </si>
  <si>
    <t>L04AA13</t>
  </si>
  <si>
    <t>leflunomid</t>
  </si>
  <si>
    <t>ARAVA</t>
  </si>
  <si>
    <t>bočica, 30 po 20 mg</t>
  </si>
  <si>
    <t>M05BA04</t>
  </si>
  <si>
    <t>alendronska kiselina</t>
  </si>
  <si>
    <t>blister, 4 po 70 mg</t>
  </si>
  <si>
    <t>ALEFOSS, 4 po 70 mg</t>
  </si>
  <si>
    <t>M05BA06</t>
  </si>
  <si>
    <t>ibandronska kiselina</t>
  </si>
  <si>
    <t>IBANDRONAT PHARMAS</t>
  </si>
  <si>
    <t>PharmaS d.o.o.;
Pharmathen International SA;
Pharmathen SA</t>
  </si>
  <si>
    <t>N06AA04</t>
  </si>
  <si>
    <t>klomipramin</t>
  </si>
  <si>
    <t>ANAFRANIL</t>
  </si>
  <si>
    <t xml:space="preserve"> 30 po 25 mg</t>
  </si>
  <si>
    <t>Acino Estonia</t>
  </si>
  <si>
    <t>N06AX05</t>
  </si>
  <si>
    <t>trazodon</t>
  </si>
  <si>
    <t>TRITTICO Retard</t>
  </si>
  <si>
    <t>20 po 150 mg</t>
  </si>
  <si>
    <t>Aziende Chimiche Riunite Angelini Francesco  S.P.A.</t>
  </si>
  <si>
    <t>S01EA05</t>
  </si>
  <si>
    <t>brimonidin</t>
  </si>
  <si>
    <t>BRIMONAL 0,2%</t>
  </si>
  <si>
    <t>bočica sa kapaljkom, 1 po 10 ml (0,2%)</t>
  </si>
  <si>
    <t>Фармацеутски облик</t>
  </si>
  <si>
    <t>Назив партије</t>
  </si>
  <si>
    <t>ИНН</t>
  </si>
  <si>
    <t>Редни бр. Партије</t>
  </si>
  <si>
    <t>Паковање и јачина лека</t>
  </si>
  <si>
    <t>Назив произвођача лека</t>
  </si>
  <si>
    <t>Јединица мере</t>
  </si>
  <si>
    <t xml:space="preserve"> 40 mg</t>
  </si>
  <si>
    <t>(0,5 mg + 2 mg; 2 mg)</t>
  </si>
  <si>
    <t>LASIX</t>
  </si>
  <si>
    <t>OPELLA HEALTHCARE INTERNATIONAL SAS</t>
  </si>
  <si>
    <t>CYCLOPROGYNOVA</t>
  </si>
  <si>
    <t>BAYER WEIMAR GMBH UND CO. KG</t>
  </si>
  <si>
    <t>Спецификација лекова са ценама: Sopharma Trading d.o.o.</t>
  </si>
  <si>
    <t>Kоличина</t>
  </si>
  <si>
    <t>ПРИЛОГ 1 УГОВОРА - СПЕЦИФИКАЦИЈА ЛЕКОВА СА ЦЕНАМА, ЗА ЛЕКОВЕ КОЈИ СЕ ИЗДАЈУ НА РЕЦЕПТУ ПОСТУПКУ ЈАВНЕ НАБАВКЕ ЛЕКОВИ СА ЛИСТЕ А И ЛИСТЕ А1 ЛИСТЕ ЛЕКОВА, ЈН БР. 404-1-110/23-14</t>
  </si>
  <si>
    <t>Вредност без ПДВ</t>
  </si>
  <si>
    <t>Износ ПДВ</t>
  </si>
  <si>
    <t>Вредност са 
ПДВ</t>
  </si>
  <si>
    <t>Стопа ПДВ</t>
  </si>
  <si>
    <t>УКУПНА ВРЕДНОСТ БЕЗ ПДВ:</t>
  </si>
  <si>
    <t>ИЗНОС ПДВ:</t>
  </si>
  <si>
    <t>УКУПНА ВРЕДНОСТ СА ПДВ:</t>
  </si>
  <si>
    <t xml:space="preserve">Jединична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</si>
</sst>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4" x14ac:knownFonts="1">
    <font>
      <sz val="10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6" fillId="0" borderId="0"/>
    <xf numFmtId="0" fontId="6" fillId="0" borderId="0"/>
    <xf numFmtId="0" fontId="8" fillId="0" borderId="0"/>
  </cellStyleXfs>
  <cellXfs count="55">
    <xf numFmtId="0" fontId="0" fillId="0" borderId="0" xfId="0"/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 wrapText="1"/>
    </xf>
    <xf numFmtId="164" fontId="2" fillId="0" borderId="1" xfId="6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164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</cellXfs>
  <cellStyles count="14">
    <cellStyle name="Normal" xfId="0" builtinId="0"/>
    <cellStyle name="Normal 11" xfId="1" xr:uid="{00000000-0005-0000-0000-000001000000}"/>
    <cellStyle name="Normal 2" xfId="2" xr:uid="{00000000-0005-0000-0000-000002000000}"/>
    <cellStyle name="Normal 2 10" xfId="3" xr:uid="{00000000-0005-0000-0000-000003000000}"/>
    <cellStyle name="Normal 2 13" xfId="4" xr:uid="{00000000-0005-0000-0000-000004000000}"/>
    <cellStyle name="Normal 2 14" xfId="5" xr:uid="{00000000-0005-0000-0000-000005000000}"/>
    <cellStyle name="Normal 2 2" xfId="6" xr:uid="{00000000-0005-0000-0000-000006000000}"/>
    <cellStyle name="Normal 2 2 10" xfId="7" xr:uid="{00000000-0005-0000-0000-000007000000}"/>
    <cellStyle name="Normal 2 2 12" xfId="8" xr:uid="{00000000-0005-0000-0000-000008000000}"/>
    <cellStyle name="Normal 2 2 6" xfId="9" xr:uid="{00000000-0005-0000-0000-000009000000}"/>
    <cellStyle name="Normal 2 3" xfId="10" xr:uid="{00000000-0005-0000-0000-00000A000000}"/>
    <cellStyle name="Normal 3 4" xfId="13" xr:uid="{904D5844-9F21-4AE1-98DB-848FC2575D0B}"/>
    <cellStyle name="Normal 4" xfId="11" xr:uid="{00000000-0005-0000-0000-00000B000000}"/>
    <cellStyle name="Normal 7 4" xfId="12" xr:uid="{00000000-0005-0000-0000-00000C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FC5-5436-4D5B-B607-80D03DD35938}">
  <dimension ref="A1:S265"/>
  <sheetViews>
    <sheetView tabSelected="1" view="pageBreakPreview" zoomScaleNormal="100" zoomScaleSheetLayoutView="100" workbookViewId="0">
      <pane ySplit="4" topLeftCell="A5" activePane="bottomLeft" state="frozen"/>
      <selection activeCell="F1" sqref="F1"/>
      <selection pane="bottomLeft" activeCell="J4" sqref="J4"/>
    </sheetView>
  </sheetViews>
  <sheetFormatPr defaultColWidth="9.140625" defaultRowHeight="12.75" x14ac:dyDescent="0.2"/>
  <cols>
    <col min="1" max="1" width="8.7109375" style="45" customWidth="1"/>
    <col min="2" max="2" width="8.5703125" style="31" customWidth="1"/>
    <col min="3" max="3" width="8.85546875" style="32" customWidth="1"/>
    <col min="4" max="4" width="12.140625" style="32" customWidth="1"/>
    <col min="5" max="5" width="15.5703125" style="32" customWidth="1"/>
    <col min="6" max="6" width="14" style="32" customWidth="1"/>
    <col min="7" max="7" width="15.42578125" style="32" bestFit="1" customWidth="1"/>
    <col min="8" max="8" width="14.140625" style="32" customWidth="1"/>
    <col min="9" max="9" width="10.140625" style="32" customWidth="1"/>
    <col min="10" max="10" width="12.140625" style="33" customWidth="1"/>
    <col min="11" max="11" width="10.140625" style="45" bestFit="1" customWidth="1"/>
    <col min="12" max="12" width="10.140625" style="47" customWidth="1"/>
    <col min="13" max="13" width="13.28515625" style="34" customWidth="1"/>
    <col min="15" max="15" width="15.85546875" customWidth="1"/>
    <col min="16" max="16384" width="9.140625" style="45"/>
  </cols>
  <sheetData>
    <row r="1" spans="1:15" s="36" customFormat="1" ht="31.5" customHeight="1" x14ac:dyDescent="0.2">
      <c r="A1" s="49" t="s">
        <v>377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5" s="36" customFormat="1" ht="19.5" customHeight="1" x14ac:dyDescent="0.2">
      <c r="A2" s="48" t="s">
        <v>375</v>
      </c>
      <c r="B2" s="48"/>
      <c r="C2" s="48"/>
      <c r="D2" s="48"/>
      <c r="E2" s="48"/>
      <c r="F2" s="48"/>
      <c r="G2" s="48"/>
      <c r="H2" s="45"/>
      <c r="I2" s="45"/>
      <c r="J2" s="45"/>
      <c r="K2" s="45"/>
      <c r="L2" s="47"/>
      <c r="M2" s="45"/>
    </row>
    <row r="3" spans="1:15" s="36" customFormat="1" ht="19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5" ht="36" x14ac:dyDescent="0.2">
      <c r="A4" s="37" t="s">
        <v>365</v>
      </c>
      <c r="B4" s="37" t="s">
        <v>0</v>
      </c>
      <c r="C4" s="38" t="s">
        <v>1</v>
      </c>
      <c r="D4" s="38" t="s">
        <v>364</v>
      </c>
      <c r="E4" s="39" t="s">
        <v>363</v>
      </c>
      <c r="F4" s="38" t="s">
        <v>362</v>
      </c>
      <c r="G4" s="38" t="s">
        <v>366</v>
      </c>
      <c r="H4" s="38" t="s">
        <v>367</v>
      </c>
      <c r="I4" s="39" t="s">
        <v>368</v>
      </c>
      <c r="J4" s="40" t="s">
        <v>385</v>
      </c>
      <c r="K4" s="41" t="s">
        <v>376</v>
      </c>
      <c r="L4" s="41" t="s">
        <v>378</v>
      </c>
      <c r="M4" s="42" t="s">
        <v>381</v>
      </c>
      <c r="N4" s="42" t="s">
        <v>379</v>
      </c>
      <c r="O4" s="42" t="s">
        <v>380</v>
      </c>
    </row>
    <row r="5" spans="1:15" ht="22.5" x14ac:dyDescent="0.2">
      <c r="A5" s="2">
        <v>26</v>
      </c>
      <c r="B5" s="1">
        <v>1129490</v>
      </c>
      <c r="C5" s="2" t="s">
        <v>10</v>
      </c>
      <c r="D5" s="2" t="s">
        <v>11</v>
      </c>
      <c r="E5" s="4" t="s">
        <v>14</v>
      </c>
      <c r="F5" s="2" t="s">
        <v>3</v>
      </c>
      <c r="G5" s="2" t="s">
        <v>12</v>
      </c>
      <c r="H5" s="2" t="s">
        <v>13</v>
      </c>
      <c r="I5" s="4" t="s">
        <v>2</v>
      </c>
      <c r="J5" s="3">
        <v>1018.2</v>
      </c>
      <c r="K5" s="46"/>
      <c r="L5" s="50">
        <f>ROUND(J5*K5,2)</f>
        <v>0</v>
      </c>
      <c r="M5" s="35">
        <v>0.1</v>
      </c>
      <c r="N5" s="51">
        <f>L5*M5</f>
        <v>0</v>
      </c>
      <c r="O5" s="51">
        <f>L5+N5</f>
        <v>0</v>
      </c>
    </row>
    <row r="6" spans="1:15" ht="33.75" x14ac:dyDescent="0.2">
      <c r="A6" s="2">
        <v>36</v>
      </c>
      <c r="B6" s="1">
        <v>41563</v>
      </c>
      <c r="C6" s="2" t="s">
        <v>17</v>
      </c>
      <c r="D6" s="2" t="s">
        <v>18</v>
      </c>
      <c r="E6" s="4" t="s">
        <v>19</v>
      </c>
      <c r="F6" s="2" t="s">
        <v>20</v>
      </c>
      <c r="G6" s="2" t="s">
        <v>21</v>
      </c>
      <c r="H6" s="2" t="s">
        <v>22</v>
      </c>
      <c r="I6" s="4" t="s">
        <v>2</v>
      </c>
      <c r="J6" s="3">
        <v>2305.5</v>
      </c>
      <c r="K6" s="46"/>
      <c r="L6" s="50">
        <f t="shared" ref="L6:L69" si="0">ROUND(J6*K6,2)</f>
        <v>0</v>
      </c>
      <c r="M6" s="35">
        <v>0.1</v>
      </c>
      <c r="N6" s="51">
        <f t="shared" ref="N6:N69" si="1">L6*M6</f>
        <v>0</v>
      </c>
      <c r="O6" s="51">
        <f t="shared" ref="O6:O69" si="2">L6+N6</f>
        <v>0</v>
      </c>
    </row>
    <row r="7" spans="1:15" ht="33.75" x14ac:dyDescent="0.2">
      <c r="A7" s="2">
        <v>46</v>
      </c>
      <c r="B7" s="1">
        <v>41564</v>
      </c>
      <c r="C7" s="2" t="s">
        <v>24</v>
      </c>
      <c r="D7" s="2" t="s">
        <v>26</v>
      </c>
      <c r="E7" s="4" t="s">
        <v>27</v>
      </c>
      <c r="F7" s="2" t="s">
        <v>28</v>
      </c>
      <c r="G7" s="2" t="s">
        <v>21</v>
      </c>
      <c r="H7" s="2" t="s">
        <v>22</v>
      </c>
      <c r="I7" s="4" t="s">
        <v>2</v>
      </c>
      <c r="J7" s="3">
        <v>2479.2399999999998</v>
      </c>
      <c r="K7" s="46"/>
      <c r="L7" s="50">
        <f t="shared" si="0"/>
        <v>0</v>
      </c>
      <c r="M7" s="35">
        <v>0.1</v>
      </c>
      <c r="N7" s="51">
        <f t="shared" si="1"/>
        <v>0</v>
      </c>
      <c r="O7" s="51">
        <f t="shared" si="2"/>
        <v>0</v>
      </c>
    </row>
    <row r="8" spans="1:15" ht="33.75" x14ac:dyDescent="0.2">
      <c r="A8" s="2">
        <v>49</v>
      </c>
      <c r="B8" s="1">
        <v>41565</v>
      </c>
      <c r="C8" s="2" t="s">
        <v>29</v>
      </c>
      <c r="D8" s="2" t="s">
        <v>25</v>
      </c>
      <c r="E8" s="4" t="s">
        <v>30</v>
      </c>
      <c r="F8" s="2" t="s">
        <v>28</v>
      </c>
      <c r="G8" s="2" t="s">
        <v>21</v>
      </c>
      <c r="H8" s="2" t="s">
        <v>22</v>
      </c>
      <c r="I8" s="4" t="s">
        <v>2</v>
      </c>
      <c r="J8" s="3">
        <v>1990.21</v>
      </c>
      <c r="K8" s="46"/>
      <c r="L8" s="50">
        <f t="shared" si="0"/>
        <v>0</v>
      </c>
      <c r="M8" s="35">
        <v>0.1</v>
      </c>
      <c r="N8" s="51">
        <f t="shared" si="1"/>
        <v>0</v>
      </c>
      <c r="O8" s="51">
        <f t="shared" si="2"/>
        <v>0</v>
      </c>
    </row>
    <row r="9" spans="1:15" ht="33.75" x14ac:dyDescent="0.2">
      <c r="A9" s="2">
        <v>55</v>
      </c>
      <c r="B9" s="1">
        <v>41666</v>
      </c>
      <c r="C9" s="2" t="s">
        <v>31</v>
      </c>
      <c r="D9" s="2" t="s">
        <v>32</v>
      </c>
      <c r="E9" s="4" t="s">
        <v>33</v>
      </c>
      <c r="F9" s="2" t="s">
        <v>23</v>
      </c>
      <c r="G9" s="2" t="s">
        <v>34</v>
      </c>
      <c r="H9" s="2" t="s">
        <v>22</v>
      </c>
      <c r="I9" s="4" t="s">
        <v>2</v>
      </c>
      <c r="J9" s="3">
        <v>4179.03</v>
      </c>
      <c r="K9" s="46"/>
      <c r="L9" s="50">
        <f t="shared" si="0"/>
        <v>0</v>
      </c>
      <c r="M9" s="35">
        <v>0.1</v>
      </c>
      <c r="N9" s="51">
        <f t="shared" si="1"/>
        <v>0</v>
      </c>
      <c r="O9" s="51">
        <f t="shared" si="2"/>
        <v>0</v>
      </c>
    </row>
    <row r="10" spans="1:15" ht="33.75" x14ac:dyDescent="0.2">
      <c r="A10" s="2">
        <v>72</v>
      </c>
      <c r="B10" s="1">
        <v>1042311</v>
      </c>
      <c r="C10" s="2" t="s">
        <v>36</v>
      </c>
      <c r="D10" s="2" t="s">
        <v>37</v>
      </c>
      <c r="E10" s="4" t="s">
        <v>40</v>
      </c>
      <c r="F10" s="2" t="s">
        <v>4</v>
      </c>
      <c r="G10" s="2" t="s">
        <v>38</v>
      </c>
      <c r="H10" s="2" t="s">
        <v>39</v>
      </c>
      <c r="I10" s="4" t="s">
        <v>2</v>
      </c>
      <c r="J10" s="3">
        <v>79.44</v>
      </c>
      <c r="K10" s="46"/>
      <c r="L10" s="50">
        <f t="shared" si="0"/>
        <v>0</v>
      </c>
      <c r="M10" s="35">
        <v>0.1</v>
      </c>
      <c r="N10" s="51">
        <f t="shared" si="1"/>
        <v>0</v>
      </c>
      <c r="O10" s="51">
        <f t="shared" si="2"/>
        <v>0</v>
      </c>
    </row>
    <row r="11" spans="1:15" ht="33.75" x14ac:dyDescent="0.2">
      <c r="A11" s="2">
        <v>73</v>
      </c>
      <c r="B11" s="1">
        <v>1042312</v>
      </c>
      <c r="C11" s="2" t="s">
        <v>36</v>
      </c>
      <c r="D11" s="2" t="s">
        <v>37</v>
      </c>
      <c r="E11" s="4" t="s">
        <v>42</v>
      </c>
      <c r="F11" s="2" t="s">
        <v>4</v>
      </c>
      <c r="G11" s="2" t="s">
        <v>41</v>
      </c>
      <c r="H11" s="2" t="s">
        <v>39</v>
      </c>
      <c r="I11" s="4" t="s">
        <v>2</v>
      </c>
      <c r="J11" s="3">
        <v>133.57</v>
      </c>
      <c r="K11" s="46"/>
      <c r="L11" s="50">
        <f t="shared" si="0"/>
        <v>0</v>
      </c>
      <c r="M11" s="35">
        <v>0.1</v>
      </c>
      <c r="N11" s="51">
        <f t="shared" si="1"/>
        <v>0</v>
      </c>
      <c r="O11" s="51">
        <f t="shared" si="2"/>
        <v>0</v>
      </c>
    </row>
    <row r="12" spans="1:15" ht="33.75" x14ac:dyDescent="0.2">
      <c r="A12" s="2">
        <v>74</v>
      </c>
      <c r="B12" s="1">
        <v>1042313</v>
      </c>
      <c r="C12" s="2" t="s">
        <v>36</v>
      </c>
      <c r="D12" s="2" t="s">
        <v>37</v>
      </c>
      <c r="E12" s="4" t="s">
        <v>44</v>
      </c>
      <c r="F12" s="2" t="s">
        <v>4</v>
      </c>
      <c r="G12" s="2" t="s">
        <v>43</v>
      </c>
      <c r="H12" s="2" t="s">
        <v>39</v>
      </c>
      <c r="I12" s="4" t="s">
        <v>2</v>
      </c>
      <c r="J12" s="3">
        <v>148.41999999999999</v>
      </c>
      <c r="K12" s="46"/>
      <c r="L12" s="50">
        <f t="shared" si="0"/>
        <v>0</v>
      </c>
      <c r="M12" s="35">
        <v>0.1</v>
      </c>
      <c r="N12" s="51">
        <f t="shared" si="1"/>
        <v>0</v>
      </c>
      <c r="O12" s="51">
        <f t="shared" si="2"/>
        <v>0</v>
      </c>
    </row>
    <row r="13" spans="1:15" ht="45" x14ac:dyDescent="0.2">
      <c r="A13" s="2">
        <v>88</v>
      </c>
      <c r="B13" s="1">
        <v>2050087</v>
      </c>
      <c r="C13" s="2" t="s">
        <v>45</v>
      </c>
      <c r="D13" s="2" t="s">
        <v>46</v>
      </c>
      <c r="E13" s="4" t="s">
        <v>47</v>
      </c>
      <c r="F13" s="2" t="s">
        <v>48</v>
      </c>
      <c r="G13" s="2" t="s">
        <v>49</v>
      </c>
      <c r="H13" s="4" t="s">
        <v>50</v>
      </c>
      <c r="I13" s="4" t="s">
        <v>2</v>
      </c>
      <c r="J13" s="3">
        <v>227.11</v>
      </c>
      <c r="K13" s="46"/>
      <c r="L13" s="50">
        <f t="shared" si="0"/>
        <v>0</v>
      </c>
      <c r="M13" s="35">
        <v>0.1</v>
      </c>
      <c r="N13" s="51">
        <f t="shared" si="1"/>
        <v>0</v>
      </c>
      <c r="O13" s="51">
        <f t="shared" si="2"/>
        <v>0</v>
      </c>
    </row>
    <row r="14" spans="1:15" ht="22.5" x14ac:dyDescent="0.2">
      <c r="A14" s="2">
        <v>90</v>
      </c>
      <c r="B14" s="1">
        <v>2053247</v>
      </c>
      <c r="C14" s="2" t="s">
        <v>52</v>
      </c>
      <c r="D14" s="2" t="s">
        <v>53</v>
      </c>
      <c r="E14" s="4" t="s">
        <v>54</v>
      </c>
      <c r="F14" s="2" t="s">
        <v>55</v>
      </c>
      <c r="G14" s="2" t="s">
        <v>56</v>
      </c>
      <c r="H14" s="2" t="s">
        <v>57</v>
      </c>
      <c r="I14" s="4" t="s">
        <v>2</v>
      </c>
      <c r="J14" s="3">
        <v>225.06</v>
      </c>
      <c r="K14" s="46"/>
      <c r="L14" s="50">
        <f t="shared" si="0"/>
        <v>0</v>
      </c>
      <c r="M14" s="35">
        <v>0.1</v>
      </c>
      <c r="N14" s="51">
        <f t="shared" si="1"/>
        <v>0</v>
      </c>
      <c r="O14" s="51">
        <f t="shared" si="2"/>
        <v>0</v>
      </c>
    </row>
    <row r="15" spans="1:15" ht="22.5" x14ac:dyDescent="0.2">
      <c r="A15" s="2">
        <v>95</v>
      </c>
      <c r="B15" s="1">
        <v>1061050</v>
      </c>
      <c r="C15" s="2" t="s">
        <v>59</v>
      </c>
      <c r="D15" s="2" t="s">
        <v>60</v>
      </c>
      <c r="E15" s="4" t="s">
        <v>61</v>
      </c>
      <c r="F15" s="2" t="s">
        <v>4</v>
      </c>
      <c r="G15" s="2" t="s">
        <v>62</v>
      </c>
      <c r="H15" s="2" t="s">
        <v>63</v>
      </c>
      <c r="I15" s="4" t="s">
        <v>2</v>
      </c>
      <c r="J15" s="3">
        <v>112.21</v>
      </c>
      <c r="K15" s="46"/>
      <c r="L15" s="50">
        <f t="shared" si="0"/>
        <v>0</v>
      </c>
      <c r="M15" s="35">
        <v>0.1</v>
      </c>
      <c r="N15" s="51">
        <f t="shared" si="1"/>
        <v>0</v>
      </c>
      <c r="O15" s="51">
        <f t="shared" si="2"/>
        <v>0</v>
      </c>
    </row>
    <row r="16" spans="1:15" ht="45" x14ac:dyDescent="0.2">
      <c r="A16" s="11">
        <v>119</v>
      </c>
      <c r="B16" s="43">
        <v>1400142</v>
      </c>
      <c r="C16" s="11" t="s">
        <v>68</v>
      </c>
      <c r="D16" s="11" t="s">
        <v>69</v>
      </c>
      <c r="E16" s="27" t="s">
        <v>371</v>
      </c>
      <c r="F16" s="11" t="s">
        <v>4</v>
      </c>
      <c r="G16" s="2" t="s">
        <v>369</v>
      </c>
      <c r="H16" s="2" t="s">
        <v>372</v>
      </c>
      <c r="I16" s="4" t="s">
        <v>7</v>
      </c>
      <c r="J16" s="3">
        <v>58.01</v>
      </c>
      <c r="K16" s="46"/>
      <c r="L16" s="50">
        <f t="shared" si="0"/>
        <v>0</v>
      </c>
      <c r="M16" s="35">
        <v>0.1</v>
      </c>
      <c r="N16" s="51">
        <f t="shared" si="1"/>
        <v>0</v>
      </c>
      <c r="O16" s="51">
        <f t="shared" si="2"/>
        <v>0</v>
      </c>
    </row>
    <row r="17" spans="1:15" ht="33.75" x14ac:dyDescent="0.2">
      <c r="A17" s="2">
        <v>134</v>
      </c>
      <c r="B17" s="1">
        <v>1107042</v>
      </c>
      <c r="C17" s="2" t="s">
        <v>71</v>
      </c>
      <c r="D17" s="2" t="s">
        <v>72</v>
      </c>
      <c r="E17" s="4" t="s">
        <v>75</v>
      </c>
      <c r="F17" s="2" t="s">
        <v>4</v>
      </c>
      <c r="G17" s="2" t="s">
        <v>73</v>
      </c>
      <c r="H17" s="2" t="s">
        <v>74</v>
      </c>
      <c r="I17" s="4" t="s">
        <v>2</v>
      </c>
      <c r="J17" s="3">
        <v>97.28</v>
      </c>
      <c r="K17" s="46"/>
      <c r="L17" s="50">
        <f t="shared" si="0"/>
        <v>0</v>
      </c>
      <c r="M17" s="35">
        <v>0.1</v>
      </c>
      <c r="N17" s="51">
        <f t="shared" si="1"/>
        <v>0</v>
      </c>
      <c r="O17" s="51">
        <f t="shared" si="2"/>
        <v>0</v>
      </c>
    </row>
    <row r="18" spans="1:15" ht="33.75" x14ac:dyDescent="0.2">
      <c r="A18" s="2">
        <v>135</v>
      </c>
      <c r="B18" s="1">
        <v>1107020</v>
      </c>
      <c r="C18" s="2" t="s">
        <v>71</v>
      </c>
      <c r="D18" s="2" t="s">
        <v>72</v>
      </c>
      <c r="E18" s="4" t="s">
        <v>76</v>
      </c>
      <c r="F18" s="2" t="s">
        <v>4</v>
      </c>
      <c r="G18" s="2" t="s">
        <v>58</v>
      </c>
      <c r="H18" s="2" t="s">
        <v>74</v>
      </c>
      <c r="I18" s="4" t="s">
        <v>2</v>
      </c>
      <c r="J18" s="3">
        <v>138.36000000000001</v>
      </c>
      <c r="K18" s="46"/>
      <c r="L18" s="50">
        <f t="shared" si="0"/>
        <v>0</v>
      </c>
      <c r="M18" s="35">
        <v>0.1</v>
      </c>
      <c r="N18" s="51">
        <f t="shared" si="1"/>
        <v>0</v>
      </c>
      <c r="O18" s="51">
        <f t="shared" si="2"/>
        <v>0</v>
      </c>
    </row>
    <row r="19" spans="1:15" ht="33.75" x14ac:dyDescent="0.2">
      <c r="A19" s="2">
        <v>136</v>
      </c>
      <c r="B19" s="1">
        <v>1107021</v>
      </c>
      <c r="C19" s="2" t="s">
        <v>71</v>
      </c>
      <c r="D19" s="2" t="s">
        <v>72</v>
      </c>
      <c r="E19" s="4" t="s">
        <v>77</v>
      </c>
      <c r="F19" s="2" t="s">
        <v>4</v>
      </c>
      <c r="G19" s="2" t="s">
        <v>5</v>
      </c>
      <c r="H19" s="2" t="s">
        <v>74</v>
      </c>
      <c r="I19" s="4" t="s">
        <v>2</v>
      </c>
      <c r="J19" s="3">
        <v>240.97</v>
      </c>
      <c r="K19" s="46"/>
      <c r="L19" s="50">
        <f t="shared" si="0"/>
        <v>0</v>
      </c>
      <c r="M19" s="35">
        <v>0.1</v>
      </c>
      <c r="N19" s="51">
        <f t="shared" si="1"/>
        <v>0</v>
      </c>
      <c r="O19" s="51">
        <f t="shared" si="2"/>
        <v>0</v>
      </c>
    </row>
    <row r="20" spans="1:15" ht="22.5" x14ac:dyDescent="0.2">
      <c r="A20" s="2">
        <v>148</v>
      </c>
      <c r="B20" s="15">
        <v>1107501</v>
      </c>
      <c r="C20" s="14" t="s">
        <v>71</v>
      </c>
      <c r="D20" s="14" t="s">
        <v>72</v>
      </c>
      <c r="E20" s="4" t="s">
        <v>79</v>
      </c>
      <c r="F20" s="14" t="s">
        <v>6</v>
      </c>
      <c r="G20" s="14" t="s">
        <v>58</v>
      </c>
      <c r="H20" s="14" t="s">
        <v>78</v>
      </c>
      <c r="I20" s="4" t="s">
        <v>7</v>
      </c>
      <c r="J20" s="3">
        <v>136.93</v>
      </c>
      <c r="K20" s="46"/>
      <c r="L20" s="50">
        <f t="shared" si="0"/>
        <v>0</v>
      </c>
      <c r="M20" s="35">
        <v>0.1</v>
      </c>
      <c r="N20" s="51">
        <f t="shared" si="1"/>
        <v>0</v>
      </c>
      <c r="O20" s="51">
        <f t="shared" si="2"/>
        <v>0</v>
      </c>
    </row>
    <row r="21" spans="1:15" ht="22.5" x14ac:dyDescent="0.2">
      <c r="A21" s="2">
        <v>149</v>
      </c>
      <c r="B21" s="15">
        <v>1107502</v>
      </c>
      <c r="C21" s="14" t="s">
        <v>71</v>
      </c>
      <c r="D21" s="14" t="s">
        <v>72</v>
      </c>
      <c r="E21" s="4" t="s">
        <v>80</v>
      </c>
      <c r="F21" s="14" t="s">
        <v>6</v>
      </c>
      <c r="G21" s="14" t="s">
        <v>5</v>
      </c>
      <c r="H21" s="14" t="s">
        <v>78</v>
      </c>
      <c r="I21" s="4" t="s">
        <v>7</v>
      </c>
      <c r="J21" s="3">
        <v>238.48</v>
      </c>
      <c r="K21" s="46"/>
      <c r="L21" s="50">
        <f t="shared" si="0"/>
        <v>0</v>
      </c>
      <c r="M21" s="35">
        <v>0.1</v>
      </c>
      <c r="N21" s="51">
        <f t="shared" si="1"/>
        <v>0</v>
      </c>
      <c r="O21" s="51">
        <f t="shared" si="2"/>
        <v>0</v>
      </c>
    </row>
    <row r="22" spans="1:15" ht="22.5" x14ac:dyDescent="0.2">
      <c r="A22" s="2">
        <v>202</v>
      </c>
      <c r="B22" s="1">
        <v>1103873</v>
      </c>
      <c r="C22" s="2" t="s">
        <v>82</v>
      </c>
      <c r="D22" s="2" t="s">
        <v>83</v>
      </c>
      <c r="E22" s="4" t="s">
        <v>84</v>
      </c>
      <c r="F22" s="2" t="s">
        <v>4</v>
      </c>
      <c r="G22" s="2" t="s">
        <v>5</v>
      </c>
      <c r="H22" s="2" t="s">
        <v>78</v>
      </c>
      <c r="I22" s="4" t="s">
        <v>2</v>
      </c>
      <c r="J22" s="3">
        <v>103.66</v>
      </c>
      <c r="K22" s="46"/>
      <c r="L22" s="50">
        <f t="shared" si="0"/>
        <v>0</v>
      </c>
      <c r="M22" s="35">
        <v>0.1</v>
      </c>
      <c r="N22" s="51">
        <f t="shared" si="1"/>
        <v>0</v>
      </c>
      <c r="O22" s="51">
        <f t="shared" si="2"/>
        <v>0</v>
      </c>
    </row>
    <row r="23" spans="1:15" ht="22.5" x14ac:dyDescent="0.2">
      <c r="A23" s="2">
        <v>203</v>
      </c>
      <c r="B23" s="1">
        <v>1103874</v>
      </c>
      <c r="C23" s="2" t="s">
        <v>82</v>
      </c>
      <c r="D23" s="2" t="s">
        <v>83</v>
      </c>
      <c r="E23" s="4" t="s">
        <v>85</v>
      </c>
      <c r="F23" s="2" t="s">
        <v>4</v>
      </c>
      <c r="G23" s="2" t="s">
        <v>66</v>
      </c>
      <c r="H23" s="2" t="s">
        <v>78</v>
      </c>
      <c r="I23" s="4" t="s">
        <v>2</v>
      </c>
      <c r="J23" s="3">
        <v>282.88</v>
      </c>
      <c r="K23" s="46"/>
      <c r="L23" s="50">
        <f t="shared" si="0"/>
        <v>0</v>
      </c>
      <c r="M23" s="35">
        <v>0.1</v>
      </c>
      <c r="N23" s="51">
        <f t="shared" si="1"/>
        <v>0</v>
      </c>
      <c r="O23" s="51">
        <f t="shared" si="2"/>
        <v>0</v>
      </c>
    </row>
    <row r="24" spans="1:15" ht="22.5" x14ac:dyDescent="0.2">
      <c r="A24" s="2">
        <v>206</v>
      </c>
      <c r="B24" s="1">
        <v>1103722</v>
      </c>
      <c r="C24" s="2" t="s">
        <v>86</v>
      </c>
      <c r="D24" s="2" t="s">
        <v>87</v>
      </c>
      <c r="E24" s="4" t="s">
        <v>90</v>
      </c>
      <c r="F24" s="2" t="s">
        <v>4</v>
      </c>
      <c r="G24" s="2" t="s">
        <v>88</v>
      </c>
      <c r="H24" s="2" t="s">
        <v>89</v>
      </c>
      <c r="I24" s="4" t="s">
        <v>2</v>
      </c>
      <c r="J24" s="3">
        <v>107.75</v>
      </c>
      <c r="K24" s="46"/>
      <c r="L24" s="50">
        <f t="shared" si="0"/>
        <v>0</v>
      </c>
      <c r="M24" s="35">
        <v>0.1</v>
      </c>
      <c r="N24" s="51">
        <f t="shared" si="1"/>
        <v>0</v>
      </c>
      <c r="O24" s="51">
        <f t="shared" si="2"/>
        <v>0</v>
      </c>
    </row>
    <row r="25" spans="1:15" ht="22.5" x14ac:dyDescent="0.2">
      <c r="A25" s="2">
        <v>208</v>
      </c>
      <c r="B25" s="1">
        <v>1103724</v>
      </c>
      <c r="C25" s="2" t="s">
        <v>86</v>
      </c>
      <c r="D25" s="2" t="s">
        <v>87</v>
      </c>
      <c r="E25" s="4" t="s">
        <v>92</v>
      </c>
      <c r="F25" s="2" t="s">
        <v>4</v>
      </c>
      <c r="G25" s="2" t="s">
        <v>91</v>
      </c>
      <c r="H25" s="2" t="s">
        <v>89</v>
      </c>
      <c r="I25" s="4" t="s">
        <v>2</v>
      </c>
      <c r="J25" s="3">
        <v>269.14</v>
      </c>
      <c r="K25" s="46"/>
      <c r="L25" s="50">
        <f t="shared" si="0"/>
        <v>0</v>
      </c>
      <c r="M25" s="35">
        <v>0.1</v>
      </c>
      <c r="N25" s="51">
        <f t="shared" si="1"/>
        <v>0</v>
      </c>
      <c r="O25" s="51">
        <f t="shared" si="2"/>
        <v>0</v>
      </c>
    </row>
    <row r="26" spans="1:15" ht="22.5" x14ac:dyDescent="0.2">
      <c r="A26" s="2">
        <v>234</v>
      </c>
      <c r="B26" s="1">
        <v>1401013</v>
      </c>
      <c r="C26" s="2" t="s">
        <v>94</v>
      </c>
      <c r="D26" s="2" t="s">
        <v>95</v>
      </c>
      <c r="E26" s="4" t="s">
        <v>96</v>
      </c>
      <c r="F26" s="2" t="s">
        <v>4</v>
      </c>
      <c r="G26" s="2" t="s">
        <v>97</v>
      </c>
      <c r="H26" s="2" t="s">
        <v>89</v>
      </c>
      <c r="I26" s="4" t="s">
        <v>2</v>
      </c>
      <c r="J26" s="3">
        <v>158.69</v>
      </c>
      <c r="K26" s="46"/>
      <c r="L26" s="50">
        <f t="shared" si="0"/>
        <v>0</v>
      </c>
      <c r="M26" s="35">
        <v>0.1</v>
      </c>
      <c r="N26" s="51">
        <f t="shared" si="1"/>
        <v>0</v>
      </c>
      <c r="O26" s="51">
        <f t="shared" si="2"/>
        <v>0</v>
      </c>
    </row>
    <row r="27" spans="1:15" ht="22.5" x14ac:dyDescent="0.2">
      <c r="A27" s="2">
        <v>235</v>
      </c>
      <c r="B27" s="1">
        <v>1401012</v>
      </c>
      <c r="C27" s="2" t="s">
        <v>94</v>
      </c>
      <c r="D27" s="2" t="s">
        <v>95</v>
      </c>
      <c r="E27" s="4" t="s">
        <v>98</v>
      </c>
      <c r="F27" s="2" t="s">
        <v>4</v>
      </c>
      <c r="G27" s="2" t="s">
        <v>99</v>
      </c>
      <c r="H27" s="2" t="s">
        <v>89</v>
      </c>
      <c r="I27" s="4" t="s">
        <v>2</v>
      </c>
      <c r="J27" s="3">
        <v>130.58000000000001</v>
      </c>
      <c r="K27" s="46"/>
      <c r="L27" s="50">
        <f t="shared" si="0"/>
        <v>0</v>
      </c>
      <c r="M27" s="35">
        <v>0.1</v>
      </c>
      <c r="N27" s="51">
        <f t="shared" si="1"/>
        <v>0</v>
      </c>
      <c r="O27" s="51">
        <f t="shared" si="2"/>
        <v>0</v>
      </c>
    </row>
    <row r="28" spans="1:15" ht="22.5" x14ac:dyDescent="0.2">
      <c r="A28" s="2">
        <v>282</v>
      </c>
      <c r="B28" s="9">
        <v>1104381</v>
      </c>
      <c r="C28" s="13" t="s">
        <v>101</v>
      </c>
      <c r="D28" s="13" t="s">
        <v>102</v>
      </c>
      <c r="E28" s="4" t="s">
        <v>103</v>
      </c>
      <c r="F28" s="13" t="s">
        <v>6</v>
      </c>
      <c r="G28" s="13" t="s">
        <v>5</v>
      </c>
      <c r="H28" s="4" t="s">
        <v>78</v>
      </c>
      <c r="I28" s="4" t="s">
        <v>2</v>
      </c>
      <c r="J28" s="16">
        <v>410.03</v>
      </c>
      <c r="K28" s="46"/>
      <c r="L28" s="50">
        <f t="shared" si="0"/>
        <v>0</v>
      </c>
      <c r="M28" s="35">
        <v>0.1</v>
      </c>
      <c r="N28" s="51">
        <f t="shared" si="1"/>
        <v>0</v>
      </c>
      <c r="O28" s="51">
        <f t="shared" si="2"/>
        <v>0</v>
      </c>
    </row>
    <row r="29" spans="1:15" ht="22.5" x14ac:dyDescent="0.2">
      <c r="A29" s="2">
        <v>283</v>
      </c>
      <c r="B29" s="9">
        <v>1104380</v>
      </c>
      <c r="C29" s="13" t="s">
        <v>101</v>
      </c>
      <c r="D29" s="13" t="s">
        <v>102</v>
      </c>
      <c r="E29" s="4" t="s">
        <v>104</v>
      </c>
      <c r="F29" s="13" t="s">
        <v>6</v>
      </c>
      <c r="G29" s="13" t="s">
        <v>66</v>
      </c>
      <c r="H29" s="4" t="s">
        <v>78</v>
      </c>
      <c r="I29" s="4" t="s">
        <v>2</v>
      </c>
      <c r="J29" s="16">
        <v>520.67999999999995</v>
      </c>
      <c r="K29" s="46"/>
      <c r="L29" s="50">
        <f t="shared" si="0"/>
        <v>0</v>
      </c>
      <c r="M29" s="35">
        <v>0.1</v>
      </c>
      <c r="N29" s="51">
        <f t="shared" si="1"/>
        <v>0</v>
      </c>
      <c r="O29" s="51">
        <f t="shared" si="2"/>
        <v>0</v>
      </c>
    </row>
    <row r="30" spans="1:15" ht="22.5" x14ac:dyDescent="0.2">
      <c r="A30" s="2">
        <v>292</v>
      </c>
      <c r="B30" s="1">
        <v>1104470</v>
      </c>
      <c r="C30" s="2" t="s">
        <v>105</v>
      </c>
      <c r="D30" s="2" t="s">
        <v>106</v>
      </c>
      <c r="E30" s="4" t="s">
        <v>107</v>
      </c>
      <c r="F30" s="2" t="s">
        <v>8</v>
      </c>
      <c r="G30" s="2" t="s">
        <v>70</v>
      </c>
      <c r="H30" s="2" t="s">
        <v>108</v>
      </c>
      <c r="I30" s="4" t="s">
        <v>2</v>
      </c>
      <c r="J30" s="3">
        <v>348.68</v>
      </c>
      <c r="K30" s="46"/>
      <c r="L30" s="50">
        <f t="shared" si="0"/>
        <v>0</v>
      </c>
      <c r="M30" s="35">
        <v>0.1</v>
      </c>
      <c r="N30" s="51">
        <f t="shared" si="1"/>
        <v>0</v>
      </c>
      <c r="O30" s="51">
        <f t="shared" si="2"/>
        <v>0</v>
      </c>
    </row>
    <row r="31" spans="1:15" ht="67.5" x14ac:dyDescent="0.2">
      <c r="A31" s="2">
        <v>308</v>
      </c>
      <c r="B31" s="1">
        <v>1048463</v>
      </c>
      <c r="C31" s="2" t="s">
        <v>109</v>
      </c>
      <c r="D31" s="2" t="s">
        <v>110</v>
      </c>
      <c r="E31" s="4" t="s">
        <v>113</v>
      </c>
      <c r="F31" s="2" t="s">
        <v>111</v>
      </c>
      <c r="G31" s="2" t="s">
        <v>70</v>
      </c>
      <c r="H31" s="2" t="s">
        <v>112</v>
      </c>
      <c r="I31" s="4" t="s">
        <v>7</v>
      </c>
      <c r="J31" s="3">
        <v>674.4</v>
      </c>
      <c r="K31" s="46"/>
      <c r="L31" s="50">
        <f t="shared" si="0"/>
        <v>0</v>
      </c>
      <c r="M31" s="35">
        <v>0.1</v>
      </c>
      <c r="N31" s="51">
        <f t="shared" si="1"/>
        <v>0</v>
      </c>
      <c r="O31" s="51">
        <f t="shared" si="2"/>
        <v>0</v>
      </c>
    </row>
    <row r="32" spans="1:15" ht="67.5" x14ac:dyDescent="0.2">
      <c r="A32" s="2">
        <v>309</v>
      </c>
      <c r="B32" s="1">
        <v>1048462</v>
      </c>
      <c r="C32" s="2" t="s">
        <v>109</v>
      </c>
      <c r="D32" s="2" t="s">
        <v>110</v>
      </c>
      <c r="E32" s="4" t="s">
        <v>115</v>
      </c>
      <c r="F32" s="2" t="s">
        <v>111</v>
      </c>
      <c r="G32" s="2" t="s">
        <v>114</v>
      </c>
      <c r="H32" s="2" t="s">
        <v>112</v>
      </c>
      <c r="I32" s="4" t="s">
        <v>7</v>
      </c>
      <c r="J32" s="3">
        <v>720.27</v>
      </c>
      <c r="K32" s="46"/>
      <c r="L32" s="50">
        <f t="shared" si="0"/>
        <v>0</v>
      </c>
      <c r="M32" s="35">
        <v>0.1</v>
      </c>
      <c r="N32" s="51">
        <f t="shared" si="1"/>
        <v>0</v>
      </c>
      <c r="O32" s="51">
        <f t="shared" si="2"/>
        <v>0</v>
      </c>
    </row>
    <row r="33" spans="1:15" ht="33.75" x14ac:dyDescent="0.2">
      <c r="A33" s="11">
        <v>310</v>
      </c>
      <c r="B33" s="43">
        <v>1048781</v>
      </c>
      <c r="C33" s="11" t="s">
        <v>116</v>
      </c>
      <c r="D33" s="11" t="s">
        <v>117</v>
      </c>
      <c r="E33" s="27" t="s">
        <v>373</v>
      </c>
      <c r="F33" s="2" t="s">
        <v>81</v>
      </c>
      <c r="G33" s="4" t="s">
        <v>370</v>
      </c>
      <c r="H33" s="4" t="s">
        <v>374</v>
      </c>
      <c r="I33" s="4" t="s">
        <v>7</v>
      </c>
      <c r="J33" s="3">
        <v>187.4</v>
      </c>
      <c r="K33" s="46"/>
      <c r="L33" s="50">
        <f t="shared" si="0"/>
        <v>0</v>
      </c>
      <c r="M33" s="35">
        <v>0.1</v>
      </c>
      <c r="N33" s="51">
        <f t="shared" si="1"/>
        <v>0</v>
      </c>
      <c r="O33" s="51">
        <f t="shared" si="2"/>
        <v>0</v>
      </c>
    </row>
    <row r="34" spans="1:15" ht="33.75" x14ac:dyDescent="0.2">
      <c r="A34" s="11">
        <v>311</v>
      </c>
      <c r="B34" s="43">
        <v>1048331</v>
      </c>
      <c r="C34" s="11" t="s">
        <v>118</v>
      </c>
      <c r="D34" s="11" t="s">
        <v>119</v>
      </c>
      <c r="E34" s="27" t="s">
        <v>120</v>
      </c>
      <c r="F34" s="2" t="s">
        <v>4</v>
      </c>
      <c r="G34" s="2" t="s">
        <v>121</v>
      </c>
      <c r="H34" s="5" t="s">
        <v>122</v>
      </c>
      <c r="I34" s="4" t="s">
        <v>2</v>
      </c>
      <c r="J34" s="3">
        <v>2174.7600000000002</v>
      </c>
      <c r="K34" s="46"/>
      <c r="L34" s="50">
        <f t="shared" si="0"/>
        <v>0</v>
      </c>
      <c r="M34" s="35">
        <v>0.1</v>
      </c>
      <c r="N34" s="51">
        <f t="shared" si="1"/>
        <v>0</v>
      </c>
      <c r="O34" s="51">
        <f t="shared" si="2"/>
        <v>0</v>
      </c>
    </row>
    <row r="35" spans="1:15" ht="56.25" x14ac:dyDescent="0.2">
      <c r="A35" s="2">
        <v>319</v>
      </c>
      <c r="B35" s="1">
        <v>44239</v>
      </c>
      <c r="C35" s="2" t="s">
        <v>123</v>
      </c>
      <c r="D35" s="2" t="s">
        <v>124</v>
      </c>
      <c r="E35" s="4" t="s">
        <v>128</v>
      </c>
      <c r="F35" s="2" t="s">
        <v>125</v>
      </c>
      <c r="G35" s="2" t="s">
        <v>126</v>
      </c>
      <c r="H35" s="2" t="s">
        <v>127</v>
      </c>
      <c r="I35" s="4" t="s">
        <v>2</v>
      </c>
      <c r="J35" s="3">
        <v>9196.8799999999992</v>
      </c>
      <c r="K35" s="46"/>
      <c r="L35" s="50">
        <f t="shared" si="0"/>
        <v>0</v>
      </c>
      <c r="M35" s="35">
        <v>0.1</v>
      </c>
      <c r="N35" s="51">
        <f t="shared" si="1"/>
        <v>0</v>
      </c>
      <c r="O35" s="51">
        <f t="shared" si="2"/>
        <v>0</v>
      </c>
    </row>
    <row r="36" spans="1:15" ht="56.25" x14ac:dyDescent="0.2">
      <c r="A36" s="2">
        <v>320</v>
      </c>
      <c r="B36" s="1">
        <v>44236</v>
      </c>
      <c r="C36" s="2" t="s">
        <v>123</v>
      </c>
      <c r="D36" s="2" t="s">
        <v>124</v>
      </c>
      <c r="E36" s="4" t="s">
        <v>130</v>
      </c>
      <c r="F36" s="2" t="s">
        <v>125</v>
      </c>
      <c r="G36" s="2" t="s">
        <v>129</v>
      </c>
      <c r="H36" s="2" t="s">
        <v>127</v>
      </c>
      <c r="I36" s="4" t="s">
        <v>2</v>
      </c>
      <c r="J36" s="3">
        <v>20674.330000000002</v>
      </c>
      <c r="K36" s="46"/>
      <c r="L36" s="50">
        <f t="shared" si="0"/>
        <v>0</v>
      </c>
      <c r="M36" s="35">
        <v>0.1</v>
      </c>
      <c r="N36" s="51">
        <f t="shared" si="1"/>
        <v>0</v>
      </c>
      <c r="O36" s="51">
        <f t="shared" si="2"/>
        <v>0</v>
      </c>
    </row>
    <row r="37" spans="1:15" ht="33.75" x14ac:dyDescent="0.2">
      <c r="A37" s="2">
        <v>380</v>
      </c>
      <c r="B37" s="15">
        <v>3321012</v>
      </c>
      <c r="C37" s="14" t="s">
        <v>132</v>
      </c>
      <c r="D37" s="14" t="s">
        <v>133</v>
      </c>
      <c r="E37" s="4" t="s">
        <v>135</v>
      </c>
      <c r="F37" s="14" t="s">
        <v>131</v>
      </c>
      <c r="G37" s="14" t="s">
        <v>134</v>
      </c>
      <c r="H37" s="14" t="s">
        <v>51</v>
      </c>
      <c r="I37" s="4" t="s">
        <v>2</v>
      </c>
      <c r="J37" s="3">
        <v>222.39</v>
      </c>
      <c r="K37" s="46"/>
      <c r="L37" s="50">
        <f t="shared" si="0"/>
        <v>0</v>
      </c>
      <c r="M37" s="35">
        <v>0.1</v>
      </c>
      <c r="N37" s="51">
        <f t="shared" si="1"/>
        <v>0</v>
      </c>
      <c r="O37" s="51">
        <f t="shared" si="2"/>
        <v>0</v>
      </c>
    </row>
    <row r="38" spans="1:15" ht="22.5" x14ac:dyDescent="0.2">
      <c r="A38" s="2">
        <v>393</v>
      </c>
      <c r="B38" s="1">
        <v>3321621</v>
      </c>
      <c r="C38" s="2" t="s">
        <v>139</v>
      </c>
      <c r="D38" s="2" t="s">
        <v>140</v>
      </c>
      <c r="E38" s="4" t="s">
        <v>142</v>
      </c>
      <c r="F38" s="2" t="s">
        <v>136</v>
      </c>
      <c r="G38" s="2" t="s">
        <v>141</v>
      </c>
      <c r="H38" s="2" t="s">
        <v>138</v>
      </c>
      <c r="I38" s="4" t="s">
        <v>2</v>
      </c>
      <c r="J38" s="3">
        <v>1208.8399999999999</v>
      </c>
      <c r="K38" s="46"/>
      <c r="L38" s="50">
        <f t="shared" si="0"/>
        <v>0</v>
      </c>
      <c r="M38" s="35">
        <v>0.1</v>
      </c>
      <c r="N38" s="51">
        <f t="shared" si="1"/>
        <v>0</v>
      </c>
      <c r="O38" s="51">
        <f t="shared" si="2"/>
        <v>0</v>
      </c>
    </row>
    <row r="39" spans="1:15" ht="22.5" x14ac:dyDescent="0.2">
      <c r="A39" s="2">
        <v>394</v>
      </c>
      <c r="B39" s="1">
        <v>3321623</v>
      </c>
      <c r="C39" s="2" t="s">
        <v>139</v>
      </c>
      <c r="D39" s="2" t="s">
        <v>140</v>
      </c>
      <c r="E39" s="4" t="s">
        <v>144</v>
      </c>
      <c r="F39" s="2" t="s">
        <v>136</v>
      </c>
      <c r="G39" s="2" t="s">
        <v>143</v>
      </c>
      <c r="H39" s="2" t="s">
        <v>138</v>
      </c>
      <c r="I39" s="4" t="s">
        <v>2</v>
      </c>
      <c r="J39" s="3">
        <v>727.36</v>
      </c>
      <c r="K39" s="46"/>
      <c r="L39" s="50">
        <f t="shared" si="0"/>
        <v>0</v>
      </c>
      <c r="M39" s="35">
        <v>0.1</v>
      </c>
      <c r="N39" s="51">
        <f t="shared" si="1"/>
        <v>0</v>
      </c>
      <c r="O39" s="51">
        <f t="shared" si="2"/>
        <v>0</v>
      </c>
    </row>
    <row r="40" spans="1:15" ht="22.5" x14ac:dyDescent="0.2">
      <c r="A40" s="2">
        <v>421</v>
      </c>
      <c r="B40" s="7">
        <v>1326226</v>
      </c>
      <c r="C40" s="4" t="s">
        <v>145</v>
      </c>
      <c r="D40" s="4" t="s">
        <v>146</v>
      </c>
      <c r="E40" s="4" t="s">
        <v>149</v>
      </c>
      <c r="F40" s="4" t="s">
        <v>6</v>
      </c>
      <c r="G40" s="4" t="s">
        <v>147</v>
      </c>
      <c r="H40" s="4" t="s">
        <v>148</v>
      </c>
      <c r="I40" s="4" t="s">
        <v>2</v>
      </c>
      <c r="J40" s="3">
        <v>233.29</v>
      </c>
      <c r="K40" s="46"/>
      <c r="L40" s="50">
        <f t="shared" si="0"/>
        <v>0</v>
      </c>
      <c r="M40" s="35">
        <v>0.1</v>
      </c>
      <c r="N40" s="51">
        <f t="shared" si="1"/>
        <v>0</v>
      </c>
      <c r="O40" s="51">
        <f t="shared" si="2"/>
        <v>0</v>
      </c>
    </row>
    <row r="41" spans="1:15" ht="22.5" x14ac:dyDescent="0.2">
      <c r="A41" s="2">
        <v>422</v>
      </c>
      <c r="B41" s="7">
        <v>1326228</v>
      </c>
      <c r="C41" s="4" t="s">
        <v>145</v>
      </c>
      <c r="D41" s="4" t="s">
        <v>146</v>
      </c>
      <c r="E41" s="4" t="s">
        <v>151</v>
      </c>
      <c r="F41" s="4" t="s">
        <v>6</v>
      </c>
      <c r="G41" s="4" t="s">
        <v>150</v>
      </c>
      <c r="H41" s="4" t="s">
        <v>148</v>
      </c>
      <c r="I41" s="4" t="s">
        <v>2</v>
      </c>
      <c r="J41" s="3">
        <v>436.4</v>
      </c>
      <c r="K41" s="46"/>
      <c r="L41" s="50">
        <f t="shared" si="0"/>
        <v>0</v>
      </c>
      <c r="M41" s="35">
        <v>0.1</v>
      </c>
      <c r="N41" s="51">
        <f t="shared" si="1"/>
        <v>0</v>
      </c>
      <c r="O41" s="51">
        <f t="shared" si="2"/>
        <v>0</v>
      </c>
    </row>
    <row r="42" spans="1:15" ht="22.5" x14ac:dyDescent="0.2">
      <c r="A42" s="2">
        <v>423</v>
      </c>
      <c r="B42" s="7">
        <v>1326222</v>
      </c>
      <c r="C42" s="4" t="s">
        <v>145</v>
      </c>
      <c r="D42" s="4" t="s">
        <v>146</v>
      </c>
      <c r="E42" s="4" t="s">
        <v>153</v>
      </c>
      <c r="F42" s="4" t="s">
        <v>6</v>
      </c>
      <c r="G42" s="4" t="s">
        <v>152</v>
      </c>
      <c r="H42" s="4" t="s">
        <v>148</v>
      </c>
      <c r="I42" s="4" t="s">
        <v>2</v>
      </c>
      <c r="J42" s="3">
        <v>1092.57</v>
      </c>
      <c r="K42" s="46"/>
      <c r="L42" s="50">
        <f t="shared" si="0"/>
        <v>0</v>
      </c>
      <c r="M42" s="35">
        <v>0.1</v>
      </c>
      <c r="N42" s="51">
        <f t="shared" si="1"/>
        <v>0</v>
      </c>
      <c r="O42" s="51">
        <f t="shared" si="2"/>
        <v>0</v>
      </c>
    </row>
    <row r="43" spans="1:15" ht="22.5" x14ac:dyDescent="0.2">
      <c r="A43" s="2">
        <v>473</v>
      </c>
      <c r="B43" s="1">
        <v>1039390</v>
      </c>
      <c r="C43" s="2" t="s">
        <v>158</v>
      </c>
      <c r="D43" s="2" t="s">
        <v>159</v>
      </c>
      <c r="E43" s="4" t="s">
        <v>160</v>
      </c>
      <c r="F43" s="2" t="s">
        <v>81</v>
      </c>
      <c r="G43" s="2" t="s">
        <v>161</v>
      </c>
      <c r="H43" s="2" t="s">
        <v>154</v>
      </c>
      <c r="I43" s="4" t="s">
        <v>2</v>
      </c>
      <c r="J43" s="3">
        <v>1611.74</v>
      </c>
      <c r="K43" s="46"/>
      <c r="L43" s="50">
        <f t="shared" si="0"/>
        <v>0</v>
      </c>
      <c r="M43" s="35">
        <v>0.1</v>
      </c>
      <c r="N43" s="51">
        <f t="shared" si="1"/>
        <v>0</v>
      </c>
      <c r="O43" s="51">
        <f t="shared" si="2"/>
        <v>0</v>
      </c>
    </row>
    <row r="44" spans="1:15" ht="90" x14ac:dyDescent="0.2">
      <c r="A44" s="2">
        <v>480</v>
      </c>
      <c r="B44" s="1">
        <v>1014270</v>
      </c>
      <c r="C44" s="2" t="s">
        <v>162</v>
      </c>
      <c r="D44" s="2" t="s">
        <v>163</v>
      </c>
      <c r="E44" s="4" t="s">
        <v>164</v>
      </c>
      <c r="F44" s="2" t="s">
        <v>81</v>
      </c>
      <c r="G44" s="4" t="s">
        <v>165</v>
      </c>
      <c r="H44" s="2" t="s">
        <v>166</v>
      </c>
      <c r="I44" s="4" t="s">
        <v>2</v>
      </c>
      <c r="J44" s="3">
        <v>11555.6</v>
      </c>
      <c r="K44" s="46"/>
      <c r="L44" s="50">
        <f t="shared" si="0"/>
        <v>0</v>
      </c>
      <c r="M44" s="35">
        <v>0.1</v>
      </c>
      <c r="N44" s="51">
        <f t="shared" si="1"/>
        <v>0</v>
      </c>
      <c r="O44" s="51">
        <f t="shared" si="2"/>
        <v>0</v>
      </c>
    </row>
    <row r="45" spans="1:15" ht="22.5" x14ac:dyDescent="0.2">
      <c r="A45" s="2">
        <v>498</v>
      </c>
      <c r="B45" s="1">
        <v>1014020</v>
      </c>
      <c r="C45" s="2" t="s">
        <v>167</v>
      </c>
      <c r="D45" s="2" t="s">
        <v>168</v>
      </c>
      <c r="E45" s="4" t="s">
        <v>171</v>
      </c>
      <c r="F45" s="2" t="s">
        <v>6</v>
      </c>
      <c r="G45" s="2" t="s">
        <v>169</v>
      </c>
      <c r="H45" s="2" t="s">
        <v>170</v>
      </c>
      <c r="I45" s="4" t="s">
        <v>2</v>
      </c>
      <c r="J45" s="3">
        <v>2008.4</v>
      </c>
      <c r="K45" s="46"/>
      <c r="L45" s="50">
        <f t="shared" si="0"/>
        <v>0</v>
      </c>
      <c r="M45" s="35">
        <v>0.1</v>
      </c>
      <c r="N45" s="51">
        <f t="shared" si="1"/>
        <v>0</v>
      </c>
      <c r="O45" s="51">
        <f t="shared" si="2"/>
        <v>0</v>
      </c>
    </row>
    <row r="46" spans="1:15" ht="22.5" x14ac:dyDescent="0.2">
      <c r="A46" s="2">
        <v>509</v>
      </c>
      <c r="B46" s="15">
        <v>1165121</v>
      </c>
      <c r="C46" s="14" t="s">
        <v>172</v>
      </c>
      <c r="D46" s="14" t="s">
        <v>173</v>
      </c>
      <c r="E46" s="4" t="s">
        <v>175</v>
      </c>
      <c r="F46" s="14" t="s">
        <v>100</v>
      </c>
      <c r="G46" s="14" t="s">
        <v>43</v>
      </c>
      <c r="H46" s="14" t="s">
        <v>174</v>
      </c>
      <c r="I46" s="4" t="s">
        <v>2</v>
      </c>
      <c r="J46" s="3">
        <v>342.89</v>
      </c>
      <c r="K46" s="46"/>
      <c r="L46" s="50">
        <f t="shared" si="0"/>
        <v>0</v>
      </c>
      <c r="M46" s="35">
        <v>0.1</v>
      </c>
      <c r="N46" s="51">
        <f t="shared" si="1"/>
        <v>0</v>
      </c>
      <c r="O46" s="51">
        <f t="shared" si="2"/>
        <v>0</v>
      </c>
    </row>
    <row r="47" spans="1:15" ht="33.75" x14ac:dyDescent="0.2">
      <c r="A47" s="2">
        <v>513</v>
      </c>
      <c r="B47" s="9">
        <v>59018</v>
      </c>
      <c r="C47" s="21" t="s">
        <v>176</v>
      </c>
      <c r="D47" s="21" t="s">
        <v>177</v>
      </c>
      <c r="E47" s="4" t="s">
        <v>178</v>
      </c>
      <c r="F47" s="20" t="s">
        <v>179</v>
      </c>
      <c r="G47" s="20" t="s">
        <v>180</v>
      </c>
      <c r="H47" s="20" t="s">
        <v>181</v>
      </c>
      <c r="I47" s="4" t="s">
        <v>2</v>
      </c>
      <c r="J47" s="6">
        <v>18141.36</v>
      </c>
      <c r="K47" s="46"/>
      <c r="L47" s="50">
        <f t="shared" si="0"/>
        <v>0</v>
      </c>
      <c r="M47" s="35">
        <v>0.1</v>
      </c>
      <c r="N47" s="51">
        <f t="shared" si="1"/>
        <v>0</v>
      </c>
      <c r="O47" s="51">
        <f t="shared" si="2"/>
        <v>0</v>
      </c>
    </row>
    <row r="48" spans="1:15" ht="33.75" x14ac:dyDescent="0.2">
      <c r="A48" s="2">
        <v>544</v>
      </c>
      <c r="B48" s="1">
        <v>3086742</v>
      </c>
      <c r="C48" s="2" t="s">
        <v>182</v>
      </c>
      <c r="D48" s="2" t="s">
        <v>183</v>
      </c>
      <c r="E48" s="4" t="s">
        <v>184</v>
      </c>
      <c r="F48" s="2" t="s">
        <v>9</v>
      </c>
      <c r="G48" s="2" t="s">
        <v>185</v>
      </c>
      <c r="H48" s="2" t="s">
        <v>186</v>
      </c>
      <c r="I48" s="4" t="s">
        <v>2</v>
      </c>
      <c r="J48" s="3">
        <v>158.47999999999999</v>
      </c>
      <c r="K48" s="46"/>
      <c r="L48" s="50">
        <f t="shared" si="0"/>
        <v>0</v>
      </c>
      <c r="M48" s="35">
        <v>0.1</v>
      </c>
      <c r="N48" s="51">
        <f t="shared" si="1"/>
        <v>0</v>
      </c>
      <c r="O48" s="51">
        <f t="shared" si="2"/>
        <v>0</v>
      </c>
    </row>
    <row r="49" spans="1:15" ht="67.5" x14ac:dyDescent="0.2">
      <c r="A49" s="2">
        <v>555</v>
      </c>
      <c r="B49" s="1">
        <v>3084501</v>
      </c>
      <c r="C49" s="2" t="s">
        <v>187</v>
      </c>
      <c r="D49" s="2" t="s">
        <v>188</v>
      </c>
      <c r="E49" s="4" t="s">
        <v>191</v>
      </c>
      <c r="F49" s="2" t="s">
        <v>9</v>
      </c>
      <c r="G49" s="2" t="s">
        <v>189</v>
      </c>
      <c r="H49" s="2" t="s">
        <v>190</v>
      </c>
      <c r="I49" s="4" t="s">
        <v>2</v>
      </c>
      <c r="J49" s="3">
        <v>397.22</v>
      </c>
      <c r="K49" s="46"/>
      <c r="L49" s="50">
        <f t="shared" si="0"/>
        <v>0</v>
      </c>
      <c r="M49" s="35">
        <v>0.1</v>
      </c>
      <c r="N49" s="51">
        <f t="shared" si="1"/>
        <v>0</v>
      </c>
      <c r="O49" s="51">
        <f t="shared" si="2"/>
        <v>0</v>
      </c>
    </row>
    <row r="50" spans="1:15" ht="22.5" x14ac:dyDescent="0.2">
      <c r="A50" s="2">
        <v>609</v>
      </c>
      <c r="B50" s="1">
        <v>1085350</v>
      </c>
      <c r="C50" s="2" t="s">
        <v>192</v>
      </c>
      <c r="D50" s="2" t="s">
        <v>193</v>
      </c>
      <c r="E50" s="4" t="s">
        <v>196</v>
      </c>
      <c r="F50" s="2" t="s">
        <v>6</v>
      </c>
      <c r="G50" s="2" t="s">
        <v>194</v>
      </c>
      <c r="H50" s="2" t="s">
        <v>195</v>
      </c>
      <c r="I50" s="27" t="s">
        <v>2</v>
      </c>
      <c r="J50" s="3">
        <v>460.82</v>
      </c>
      <c r="K50" s="46"/>
      <c r="L50" s="50">
        <f t="shared" si="0"/>
        <v>0</v>
      </c>
      <c r="M50" s="35">
        <v>0.1</v>
      </c>
      <c r="N50" s="51">
        <f t="shared" si="1"/>
        <v>0</v>
      </c>
      <c r="O50" s="51">
        <f t="shared" si="2"/>
        <v>0</v>
      </c>
    </row>
    <row r="51" spans="1:15" ht="56.25" x14ac:dyDescent="0.2">
      <c r="A51" s="2">
        <v>705</v>
      </c>
      <c r="B51" s="1">
        <v>1075091</v>
      </c>
      <c r="C51" s="2" t="s">
        <v>197</v>
      </c>
      <c r="D51" s="2" t="s">
        <v>198</v>
      </c>
      <c r="E51" s="4" t="s">
        <v>199</v>
      </c>
      <c r="F51" s="2" t="s">
        <v>4</v>
      </c>
      <c r="G51" s="2" t="s">
        <v>200</v>
      </c>
      <c r="H51" s="2" t="s">
        <v>201</v>
      </c>
      <c r="I51" s="4" t="s">
        <v>2</v>
      </c>
      <c r="J51" s="3">
        <v>159.69</v>
      </c>
      <c r="K51" s="46"/>
      <c r="L51" s="50">
        <f t="shared" si="0"/>
        <v>0</v>
      </c>
      <c r="M51" s="35">
        <v>0.1</v>
      </c>
      <c r="N51" s="51">
        <f t="shared" si="1"/>
        <v>0</v>
      </c>
      <c r="O51" s="51">
        <f t="shared" si="2"/>
        <v>0</v>
      </c>
    </row>
    <row r="52" spans="1:15" ht="22.5" x14ac:dyDescent="0.2">
      <c r="A52" s="2">
        <v>712</v>
      </c>
      <c r="B52" s="1">
        <v>7110313</v>
      </c>
      <c r="C52" s="2" t="s">
        <v>202</v>
      </c>
      <c r="D52" s="2" t="s">
        <v>203</v>
      </c>
      <c r="E52" s="4" t="s">
        <v>205</v>
      </c>
      <c r="F52" s="2" t="s">
        <v>204</v>
      </c>
      <c r="G52" s="2" t="s">
        <v>206</v>
      </c>
      <c r="H52" s="2" t="s">
        <v>207</v>
      </c>
      <c r="I52" s="4" t="s">
        <v>2</v>
      </c>
      <c r="J52" s="3">
        <v>478</v>
      </c>
      <c r="K52" s="46"/>
      <c r="L52" s="50">
        <f t="shared" si="0"/>
        <v>0</v>
      </c>
      <c r="M52" s="35">
        <v>0.1</v>
      </c>
      <c r="N52" s="51">
        <f t="shared" si="1"/>
        <v>0</v>
      </c>
      <c r="O52" s="51">
        <f t="shared" si="2"/>
        <v>0</v>
      </c>
    </row>
    <row r="53" spans="1:15" ht="33.75" x14ac:dyDescent="0.2">
      <c r="A53" s="2">
        <v>741</v>
      </c>
      <c r="B53" s="9">
        <v>7114150</v>
      </c>
      <c r="C53" s="13" t="s">
        <v>209</v>
      </c>
      <c r="D53" s="4" t="s">
        <v>210</v>
      </c>
      <c r="E53" s="4" t="s">
        <v>211</v>
      </c>
      <c r="F53" s="4" t="s">
        <v>208</v>
      </c>
      <c r="G53" s="4" t="s">
        <v>212</v>
      </c>
      <c r="H53" s="2" t="s">
        <v>213</v>
      </c>
      <c r="I53" s="4" t="s">
        <v>2</v>
      </c>
      <c r="J53" s="3">
        <v>2076.2600000000002</v>
      </c>
      <c r="K53" s="46"/>
      <c r="L53" s="50">
        <f t="shared" si="0"/>
        <v>0</v>
      </c>
      <c r="M53" s="35">
        <v>0.1</v>
      </c>
      <c r="N53" s="51">
        <f t="shared" si="1"/>
        <v>0</v>
      </c>
      <c r="O53" s="51">
        <f t="shared" si="2"/>
        <v>0</v>
      </c>
    </row>
    <row r="54" spans="1:15" ht="22.5" x14ac:dyDescent="0.2">
      <c r="A54" s="2">
        <v>786</v>
      </c>
      <c r="B54" s="1">
        <v>7093020</v>
      </c>
      <c r="C54" s="2" t="s">
        <v>215</v>
      </c>
      <c r="D54" s="2" t="s">
        <v>216</v>
      </c>
      <c r="E54" s="4" t="s">
        <v>217</v>
      </c>
      <c r="F54" s="2" t="s">
        <v>214</v>
      </c>
      <c r="G54" s="2" t="s">
        <v>218</v>
      </c>
      <c r="H54" s="2" t="s">
        <v>219</v>
      </c>
      <c r="I54" s="4" t="s">
        <v>2</v>
      </c>
      <c r="J54" s="3">
        <v>204.83</v>
      </c>
      <c r="K54" s="46"/>
      <c r="L54" s="50">
        <f t="shared" si="0"/>
        <v>0</v>
      </c>
      <c r="M54" s="35">
        <v>0.1</v>
      </c>
      <c r="N54" s="51">
        <f t="shared" si="1"/>
        <v>0</v>
      </c>
      <c r="O54" s="51">
        <f t="shared" si="2"/>
        <v>0</v>
      </c>
    </row>
    <row r="55" spans="1:15" ht="33.75" x14ac:dyDescent="0.2">
      <c r="A55" s="2">
        <v>793</v>
      </c>
      <c r="B55" s="1">
        <v>7099148</v>
      </c>
      <c r="C55" s="10" t="s">
        <v>220</v>
      </c>
      <c r="D55" s="10" t="s">
        <v>221</v>
      </c>
      <c r="E55" s="4" t="s">
        <v>224</v>
      </c>
      <c r="F55" s="10" t="s">
        <v>214</v>
      </c>
      <c r="G55" s="10" t="s">
        <v>223</v>
      </c>
      <c r="H55" s="10" t="s">
        <v>222</v>
      </c>
      <c r="I55" s="4" t="s">
        <v>2</v>
      </c>
      <c r="J55" s="3">
        <v>1033.31</v>
      </c>
      <c r="K55" s="46"/>
      <c r="L55" s="50">
        <f t="shared" si="0"/>
        <v>0</v>
      </c>
      <c r="M55" s="35">
        <v>0.1</v>
      </c>
      <c r="N55" s="51">
        <f t="shared" si="1"/>
        <v>0</v>
      </c>
      <c r="O55" s="51">
        <f t="shared" si="2"/>
        <v>0</v>
      </c>
    </row>
    <row r="56" spans="1:15" ht="22.5" x14ac:dyDescent="0.2">
      <c r="A56" s="2">
        <v>797</v>
      </c>
      <c r="B56" s="1" t="s">
        <v>225</v>
      </c>
      <c r="C56" s="2" t="s">
        <v>226</v>
      </c>
      <c r="D56" s="2" t="s">
        <v>227</v>
      </c>
      <c r="E56" s="4" t="s">
        <v>228</v>
      </c>
      <c r="F56" s="12" t="s">
        <v>229</v>
      </c>
      <c r="G56" s="2" t="s">
        <v>230</v>
      </c>
      <c r="H56" s="2" t="s">
        <v>231</v>
      </c>
      <c r="I56" s="4" t="s">
        <v>2</v>
      </c>
      <c r="J56" s="3">
        <v>446.7</v>
      </c>
      <c r="K56" s="46"/>
      <c r="L56" s="50">
        <f t="shared" si="0"/>
        <v>0</v>
      </c>
      <c r="M56" s="35">
        <v>0.1</v>
      </c>
      <c r="N56" s="51">
        <f t="shared" si="1"/>
        <v>0</v>
      </c>
      <c r="O56" s="51">
        <f t="shared" si="2"/>
        <v>0</v>
      </c>
    </row>
    <row r="57" spans="1:15" ht="45" x14ac:dyDescent="0.2">
      <c r="A57" s="2">
        <v>802</v>
      </c>
      <c r="B57" s="1" t="s">
        <v>233</v>
      </c>
      <c r="C57" s="2" t="s">
        <v>234</v>
      </c>
      <c r="D57" s="2" t="s">
        <v>232</v>
      </c>
      <c r="E57" s="4" t="s">
        <v>238</v>
      </c>
      <c r="F57" s="2" t="s">
        <v>235</v>
      </c>
      <c r="G57" s="2" t="s">
        <v>236</v>
      </c>
      <c r="H57" s="2" t="s">
        <v>237</v>
      </c>
      <c r="I57" s="4" t="s">
        <v>2</v>
      </c>
      <c r="J57" s="3">
        <v>127.54</v>
      </c>
      <c r="K57" s="46"/>
      <c r="L57" s="50">
        <f t="shared" si="0"/>
        <v>0</v>
      </c>
      <c r="M57" s="35">
        <v>0.2</v>
      </c>
      <c r="N57" s="51">
        <f t="shared" si="1"/>
        <v>0</v>
      </c>
      <c r="O57" s="51">
        <f t="shared" si="2"/>
        <v>0</v>
      </c>
    </row>
    <row r="58" spans="1:15" ht="45" x14ac:dyDescent="0.2">
      <c r="A58" s="2">
        <v>803</v>
      </c>
      <c r="B58" s="1" t="s">
        <v>239</v>
      </c>
      <c r="C58" s="2" t="s">
        <v>234</v>
      </c>
      <c r="D58" s="2" t="s">
        <v>232</v>
      </c>
      <c r="E58" s="4" t="s">
        <v>240</v>
      </c>
      <c r="F58" s="2" t="s">
        <v>235</v>
      </c>
      <c r="G58" s="2" t="s">
        <v>236</v>
      </c>
      <c r="H58" s="2" t="s">
        <v>237</v>
      </c>
      <c r="I58" s="4" t="s">
        <v>2</v>
      </c>
      <c r="J58" s="3">
        <v>127.54</v>
      </c>
      <c r="K58" s="46"/>
      <c r="L58" s="50">
        <f t="shared" si="0"/>
        <v>0</v>
      </c>
      <c r="M58" s="35">
        <v>0.2</v>
      </c>
      <c r="N58" s="51">
        <f t="shared" si="1"/>
        <v>0</v>
      </c>
      <c r="O58" s="51">
        <f t="shared" si="2"/>
        <v>0</v>
      </c>
    </row>
    <row r="59" spans="1:15" ht="45" x14ac:dyDescent="0.2">
      <c r="A59" s="2">
        <v>804</v>
      </c>
      <c r="B59" s="1" t="s">
        <v>241</v>
      </c>
      <c r="C59" s="2" t="s">
        <v>234</v>
      </c>
      <c r="D59" s="2" t="s">
        <v>232</v>
      </c>
      <c r="E59" s="4" t="s">
        <v>242</v>
      </c>
      <c r="F59" s="2" t="s">
        <v>235</v>
      </c>
      <c r="G59" s="2" t="s">
        <v>236</v>
      </c>
      <c r="H59" s="2" t="s">
        <v>237</v>
      </c>
      <c r="I59" s="4" t="s">
        <v>2</v>
      </c>
      <c r="J59" s="3">
        <v>127.54</v>
      </c>
      <c r="K59" s="46"/>
      <c r="L59" s="50">
        <f t="shared" si="0"/>
        <v>0</v>
      </c>
      <c r="M59" s="35">
        <v>0.2</v>
      </c>
      <c r="N59" s="51">
        <f t="shared" si="1"/>
        <v>0</v>
      </c>
      <c r="O59" s="51">
        <f t="shared" si="2"/>
        <v>0</v>
      </c>
    </row>
    <row r="60" spans="1:15" ht="45" x14ac:dyDescent="0.2">
      <c r="A60" s="2">
        <v>805</v>
      </c>
      <c r="B60" s="1" t="s">
        <v>243</v>
      </c>
      <c r="C60" s="2" t="s">
        <v>234</v>
      </c>
      <c r="D60" s="2" t="s">
        <v>232</v>
      </c>
      <c r="E60" s="4" t="s">
        <v>244</v>
      </c>
      <c r="F60" s="2" t="s">
        <v>235</v>
      </c>
      <c r="G60" s="2" t="s">
        <v>236</v>
      </c>
      <c r="H60" s="2" t="s">
        <v>237</v>
      </c>
      <c r="I60" s="4" t="s">
        <v>2</v>
      </c>
      <c r="J60" s="3">
        <v>127.54</v>
      </c>
      <c r="K60" s="46"/>
      <c r="L60" s="50">
        <f t="shared" si="0"/>
        <v>0</v>
      </c>
      <c r="M60" s="35">
        <v>0.2</v>
      </c>
      <c r="N60" s="51">
        <f t="shared" si="1"/>
        <v>0</v>
      </c>
      <c r="O60" s="51">
        <f t="shared" si="2"/>
        <v>0</v>
      </c>
    </row>
    <row r="61" spans="1:15" ht="22.5" x14ac:dyDescent="0.2">
      <c r="A61" s="2">
        <v>818</v>
      </c>
      <c r="B61" s="22">
        <v>2127451</v>
      </c>
      <c r="C61" s="23" t="s">
        <v>245</v>
      </c>
      <c r="D61" s="24" t="s">
        <v>246</v>
      </c>
      <c r="E61" s="4" t="s">
        <v>249</v>
      </c>
      <c r="F61" s="23" t="s">
        <v>247</v>
      </c>
      <c r="G61" s="24" t="s">
        <v>248</v>
      </c>
      <c r="H61" s="24" t="s">
        <v>195</v>
      </c>
      <c r="I61" s="4" t="s">
        <v>2</v>
      </c>
      <c r="J61" s="25">
        <v>2572.06</v>
      </c>
      <c r="K61" s="46"/>
      <c r="L61" s="50">
        <f t="shared" si="0"/>
        <v>0</v>
      </c>
      <c r="M61" s="35">
        <v>0.1</v>
      </c>
      <c r="N61" s="51">
        <f t="shared" si="1"/>
        <v>0</v>
      </c>
      <c r="O61" s="51">
        <f t="shared" si="2"/>
        <v>0</v>
      </c>
    </row>
    <row r="62" spans="1:15" ht="56.25" x14ac:dyDescent="0.2">
      <c r="A62" s="2">
        <v>828</v>
      </c>
      <c r="B62" s="7">
        <v>1129110</v>
      </c>
      <c r="C62" s="4" t="s">
        <v>15</v>
      </c>
      <c r="D62" s="4" t="s">
        <v>16</v>
      </c>
      <c r="E62" s="4" t="s">
        <v>252</v>
      </c>
      <c r="F62" s="4" t="s">
        <v>3</v>
      </c>
      <c r="G62" s="4" t="s">
        <v>250</v>
      </c>
      <c r="H62" s="4" t="s">
        <v>251</v>
      </c>
      <c r="I62" s="4" t="s">
        <v>2</v>
      </c>
      <c r="J62" s="16">
        <v>2051.19</v>
      </c>
      <c r="K62" s="46"/>
      <c r="L62" s="50">
        <f t="shared" si="0"/>
        <v>0</v>
      </c>
      <c r="M62" s="35">
        <v>0.1</v>
      </c>
      <c r="N62" s="51">
        <f t="shared" si="1"/>
        <v>0</v>
      </c>
      <c r="O62" s="51">
        <f t="shared" si="2"/>
        <v>0</v>
      </c>
    </row>
    <row r="63" spans="1:15" ht="33.75" x14ac:dyDescent="0.2">
      <c r="A63" s="2">
        <v>854</v>
      </c>
      <c r="B63" s="7">
        <v>1068520</v>
      </c>
      <c r="C63" s="4" t="s">
        <v>253</v>
      </c>
      <c r="D63" s="4" t="s">
        <v>254</v>
      </c>
      <c r="E63" s="4" t="s">
        <v>255</v>
      </c>
      <c r="F63" s="4" t="s">
        <v>6</v>
      </c>
      <c r="G63" s="4" t="s">
        <v>256</v>
      </c>
      <c r="H63" s="4" t="s">
        <v>108</v>
      </c>
      <c r="I63" s="4" t="s">
        <v>2</v>
      </c>
      <c r="J63" s="16">
        <v>1260.55</v>
      </c>
      <c r="K63" s="46"/>
      <c r="L63" s="50">
        <f t="shared" si="0"/>
        <v>0</v>
      </c>
      <c r="M63" s="35">
        <v>0.1</v>
      </c>
      <c r="N63" s="51">
        <f t="shared" si="1"/>
        <v>0</v>
      </c>
      <c r="O63" s="51">
        <f t="shared" si="2"/>
        <v>0</v>
      </c>
    </row>
    <row r="64" spans="1:15" ht="33.75" x14ac:dyDescent="0.2">
      <c r="A64" s="2">
        <v>861</v>
      </c>
      <c r="B64" s="9">
        <v>7102651</v>
      </c>
      <c r="C64" s="13" t="s">
        <v>64</v>
      </c>
      <c r="D64" s="4" t="s">
        <v>65</v>
      </c>
      <c r="E64" s="4" t="s">
        <v>257</v>
      </c>
      <c r="F64" s="4" t="s">
        <v>258</v>
      </c>
      <c r="G64" s="17" t="s">
        <v>259</v>
      </c>
      <c r="H64" s="17" t="s">
        <v>260</v>
      </c>
      <c r="I64" s="4" t="s">
        <v>2</v>
      </c>
      <c r="J64" s="6">
        <v>562.39</v>
      </c>
      <c r="K64" s="46"/>
      <c r="L64" s="50">
        <f t="shared" si="0"/>
        <v>0</v>
      </c>
      <c r="M64" s="35">
        <v>0.1</v>
      </c>
      <c r="N64" s="51">
        <f t="shared" si="1"/>
        <v>0</v>
      </c>
      <c r="O64" s="51">
        <f t="shared" si="2"/>
        <v>0</v>
      </c>
    </row>
    <row r="65" spans="1:15" ht="33.75" x14ac:dyDescent="0.2">
      <c r="A65" s="2">
        <v>862</v>
      </c>
      <c r="B65" s="7">
        <v>1109100</v>
      </c>
      <c r="C65" s="4" t="s">
        <v>261</v>
      </c>
      <c r="D65" s="4" t="s">
        <v>262</v>
      </c>
      <c r="E65" s="4" t="s">
        <v>263</v>
      </c>
      <c r="F65" s="4" t="s">
        <v>35</v>
      </c>
      <c r="G65" s="4" t="s">
        <v>264</v>
      </c>
      <c r="H65" s="4" t="s">
        <v>265</v>
      </c>
      <c r="I65" s="4" t="s">
        <v>2</v>
      </c>
      <c r="J65" s="16">
        <v>333.98</v>
      </c>
      <c r="K65" s="46"/>
      <c r="L65" s="50">
        <f t="shared" si="0"/>
        <v>0</v>
      </c>
      <c r="M65" s="35">
        <v>0.1</v>
      </c>
      <c r="N65" s="51">
        <f t="shared" si="1"/>
        <v>0</v>
      </c>
      <c r="O65" s="51">
        <f t="shared" si="2"/>
        <v>0</v>
      </c>
    </row>
    <row r="66" spans="1:15" ht="22.5" x14ac:dyDescent="0.2">
      <c r="A66" s="2">
        <v>870</v>
      </c>
      <c r="B66" s="7">
        <v>1103090</v>
      </c>
      <c r="C66" s="4" t="s">
        <v>266</v>
      </c>
      <c r="D66" s="4" t="s">
        <v>267</v>
      </c>
      <c r="E66" s="4" t="s">
        <v>270</v>
      </c>
      <c r="F66" s="4" t="s">
        <v>6</v>
      </c>
      <c r="G66" s="4" t="s">
        <v>268</v>
      </c>
      <c r="H66" s="4" t="s">
        <v>269</v>
      </c>
      <c r="I66" s="4" t="s">
        <v>2</v>
      </c>
      <c r="J66" s="16">
        <v>303.56</v>
      </c>
      <c r="K66" s="46"/>
      <c r="L66" s="50">
        <f t="shared" si="0"/>
        <v>0</v>
      </c>
      <c r="M66" s="35">
        <v>0.1</v>
      </c>
      <c r="N66" s="51">
        <f t="shared" si="1"/>
        <v>0</v>
      </c>
      <c r="O66" s="51">
        <f t="shared" si="2"/>
        <v>0</v>
      </c>
    </row>
    <row r="67" spans="1:15" ht="22.5" x14ac:dyDescent="0.2">
      <c r="A67" s="2">
        <v>871</v>
      </c>
      <c r="B67" s="7">
        <v>1103092</v>
      </c>
      <c r="C67" s="4" t="s">
        <v>266</v>
      </c>
      <c r="D67" s="4" t="s">
        <v>267</v>
      </c>
      <c r="E67" s="4" t="s">
        <v>272</v>
      </c>
      <c r="F67" s="4" t="s">
        <v>6</v>
      </c>
      <c r="G67" s="4" t="s">
        <v>271</v>
      </c>
      <c r="H67" s="4" t="s">
        <v>269</v>
      </c>
      <c r="I67" s="4" t="s">
        <v>2</v>
      </c>
      <c r="J67" s="16">
        <v>298.13</v>
      </c>
      <c r="K67" s="46"/>
      <c r="L67" s="50">
        <f t="shared" si="0"/>
        <v>0</v>
      </c>
      <c r="M67" s="35">
        <v>0.1</v>
      </c>
      <c r="N67" s="51">
        <f t="shared" si="1"/>
        <v>0</v>
      </c>
      <c r="O67" s="51">
        <f t="shared" si="2"/>
        <v>0</v>
      </c>
    </row>
    <row r="68" spans="1:15" ht="22.5" x14ac:dyDescent="0.2">
      <c r="A68" s="2">
        <v>872</v>
      </c>
      <c r="B68" s="7">
        <v>1103093</v>
      </c>
      <c r="C68" s="4" t="s">
        <v>266</v>
      </c>
      <c r="D68" s="4" t="s">
        <v>267</v>
      </c>
      <c r="E68" s="4" t="s">
        <v>274</v>
      </c>
      <c r="F68" s="4" t="s">
        <v>6</v>
      </c>
      <c r="G68" s="4" t="s">
        <v>273</v>
      </c>
      <c r="H68" s="4" t="s">
        <v>269</v>
      </c>
      <c r="I68" s="4" t="s">
        <v>2</v>
      </c>
      <c r="J68" s="16">
        <v>465.65</v>
      </c>
      <c r="K68" s="46"/>
      <c r="L68" s="50">
        <f t="shared" si="0"/>
        <v>0</v>
      </c>
      <c r="M68" s="35">
        <v>0.1</v>
      </c>
      <c r="N68" s="51">
        <f t="shared" si="1"/>
        <v>0</v>
      </c>
      <c r="O68" s="51">
        <f t="shared" si="2"/>
        <v>0</v>
      </c>
    </row>
    <row r="69" spans="1:15" ht="22.5" x14ac:dyDescent="0.2">
      <c r="A69" s="2">
        <v>875</v>
      </c>
      <c r="B69" s="7">
        <v>1103039</v>
      </c>
      <c r="C69" s="4" t="s">
        <v>275</v>
      </c>
      <c r="D69" s="4" t="s">
        <v>276</v>
      </c>
      <c r="E69" s="4" t="s">
        <v>277</v>
      </c>
      <c r="F69" s="4" t="s">
        <v>4</v>
      </c>
      <c r="G69" s="4" t="s">
        <v>43</v>
      </c>
      <c r="H69" s="4" t="s">
        <v>222</v>
      </c>
      <c r="I69" s="4" t="s">
        <v>2</v>
      </c>
      <c r="J69" s="16">
        <v>446.08</v>
      </c>
      <c r="K69" s="46"/>
      <c r="L69" s="50">
        <f t="shared" si="0"/>
        <v>0</v>
      </c>
      <c r="M69" s="35">
        <v>0.1</v>
      </c>
      <c r="N69" s="51">
        <f t="shared" si="1"/>
        <v>0</v>
      </c>
      <c r="O69" s="51">
        <f t="shared" si="2"/>
        <v>0</v>
      </c>
    </row>
    <row r="70" spans="1:15" ht="45" x14ac:dyDescent="0.2">
      <c r="A70" s="2">
        <v>952</v>
      </c>
      <c r="B70" s="7">
        <v>1403021</v>
      </c>
      <c r="C70" s="4" t="s">
        <v>278</v>
      </c>
      <c r="D70" s="4" t="s">
        <v>279</v>
      </c>
      <c r="E70" s="4" t="s">
        <v>280</v>
      </c>
      <c r="F70" s="4" t="s">
        <v>67</v>
      </c>
      <c r="G70" s="4" t="s">
        <v>281</v>
      </c>
      <c r="H70" s="4" t="s">
        <v>282</v>
      </c>
      <c r="I70" s="4" t="s">
        <v>2</v>
      </c>
      <c r="J70" s="16">
        <v>427.03</v>
      </c>
      <c r="K70" s="46"/>
      <c r="L70" s="50">
        <f t="shared" ref="L70:L90" si="3">ROUND(J70*K70,2)</f>
        <v>0</v>
      </c>
      <c r="M70" s="35">
        <v>0.1</v>
      </c>
      <c r="N70" s="51">
        <f t="shared" ref="N70:N90" si="4">L70*M70</f>
        <v>0</v>
      </c>
      <c r="O70" s="51">
        <f t="shared" ref="O70:O90" si="5">L70+N70</f>
        <v>0</v>
      </c>
    </row>
    <row r="71" spans="1:15" ht="45" x14ac:dyDescent="0.2">
      <c r="A71" s="2">
        <v>953</v>
      </c>
      <c r="B71" s="7">
        <v>1403020</v>
      </c>
      <c r="C71" s="4" t="s">
        <v>278</v>
      </c>
      <c r="D71" s="4" t="s">
        <v>279</v>
      </c>
      <c r="E71" s="4" t="s">
        <v>283</v>
      </c>
      <c r="F71" s="4" t="s">
        <v>67</v>
      </c>
      <c r="G71" s="4" t="s">
        <v>284</v>
      </c>
      <c r="H71" s="4" t="s">
        <v>282</v>
      </c>
      <c r="I71" s="4" t="s">
        <v>2</v>
      </c>
      <c r="J71" s="16">
        <v>471.89</v>
      </c>
      <c r="K71" s="46"/>
      <c r="L71" s="50">
        <f t="shared" si="3"/>
        <v>0</v>
      </c>
      <c r="M71" s="35">
        <v>0.1</v>
      </c>
      <c r="N71" s="51">
        <f t="shared" si="4"/>
        <v>0</v>
      </c>
      <c r="O71" s="51">
        <f t="shared" si="5"/>
        <v>0</v>
      </c>
    </row>
    <row r="72" spans="1:15" ht="33.75" x14ac:dyDescent="0.2">
      <c r="A72" s="2">
        <v>1033</v>
      </c>
      <c r="B72" s="7">
        <v>1104640</v>
      </c>
      <c r="C72" s="4" t="s">
        <v>285</v>
      </c>
      <c r="D72" s="4" t="s">
        <v>286</v>
      </c>
      <c r="E72" s="4" t="s">
        <v>289</v>
      </c>
      <c r="F72" s="4" t="s">
        <v>8</v>
      </c>
      <c r="G72" s="4" t="s">
        <v>287</v>
      </c>
      <c r="H72" s="4" t="s">
        <v>288</v>
      </c>
      <c r="I72" s="4" t="s">
        <v>2</v>
      </c>
      <c r="J72" s="16">
        <v>811.89</v>
      </c>
      <c r="K72" s="46"/>
      <c r="L72" s="50">
        <f t="shared" si="3"/>
        <v>0</v>
      </c>
      <c r="M72" s="35">
        <v>0.1</v>
      </c>
      <c r="N72" s="51">
        <f t="shared" si="4"/>
        <v>0</v>
      </c>
      <c r="O72" s="51">
        <f t="shared" si="5"/>
        <v>0</v>
      </c>
    </row>
    <row r="73" spans="1:15" ht="33.75" x14ac:dyDescent="0.2">
      <c r="A73" s="2">
        <v>1034</v>
      </c>
      <c r="B73" s="7">
        <v>1104641</v>
      </c>
      <c r="C73" s="4" t="s">
        <v>285</v>
      </c>
      <c r="D73" s="4" t="s">
        <v>286</v>
      </c>
      <c r="E73" s="4" t="s">
        <v>291</v>
      </c>
      <c r="F73" s="4" t="s">
        <v>8</v>
      </c>
      <c r="G73" s="4" t="s">
        <v>290</v>
      </c>
      <c r="H73" s="4" t="s">
        <v>288</v>
      </c>
      <c r="I73" s="4" t="s">
        <v>2</v>
      </c>
      <c r="J73" s="16">
        <v>898.42</v>
      </c>
      <c r="K73" s="46"/>
      <c r="L73" s="50">
        <f t="shared" si="3"/>
        <v>0</v>
      </c>
      <c r="M73" s="35">
        <v>0.1</v>
      </c>
      <c r="N73" s="51">
        <f t="shared" si="4"/>
        <v>0</v>
      </c>
      <c r="O73" s="51">
        <f t="shared" si="5"/>
        <v>0</v>
      </c>
    </row>
    <row r="74" spans="1:15" ht="33.75" x14ac:dyDescent="0.2">
      <c r="A74" s="2">
        <v>1035</v>
      </c>
      <c r="B74" s="7">
        <v>1104642</v>
      </c>
      <c r="C74" s="4" t="s">
        <v>285</v>
      </c>
      <c r="D74" s="4" t="s">
        <v>286</v>
      </c>
      <c r="E74" s="4" t="s">
        <v>293</v>
      </c>
      <c r="F74" s="4" t="s">
        <v>8</v>
      </c>
      <c r="G74" s="4" t="s">
        <v>292</v>
      </c>
      <c r="H74" s="4" t="s">
        <v>288</v>
      </c>
      <c r="I74" s="4" t="s">
        <v>2</v>
      </c>
      <c r="J74" s="16">
        <v>1081.33</v>
      </c>
      <c r="K74" s="46"/>
      <c r="L74" s="50">
        <f t="shared" si="3"/>
        <v>0</v>
      </c>
      <c r="M74" s="35">
        <v>0.1</v>
      </c>
      <c r="N74" s="51">
        <f t="shared" si="4"/>
        <v>0</v>
      </c>
      <c r="O74" s="51">
        <f t="shared" si="5"/>
        <v>0</v>
      </c>
    </row>
    <row r="75" spans="1:15" ht="33.75" x14ac:dyDescent="0.2">
      <c r="A75" s="2">
        <v>1051</v>
      </c>
      <c r="B75" s="7">
        <v>1048790</v>
      </c>
      <c r="C75" s="4" t="s">
        <v>294</v>
      </c>
      <c r="D75" s="4" t="s">
        <v>295</v>
      </c>
      <c r="E75" s="4" t="s">
        <v>296</v>
      </c>
      <c r="F75" s="4" t="s">
        <v>6</v>
      </c>
      <c r="G75" s="4" t="s">
        <v>297</v>
      </c>
      <c r="H75" s="4" t="s">
        <v>298</v>
      </c>
      <c r="I75" s="4" t="s">
        <v>2</v>
      </c>
      <c r="J75" s="16">
        <v>893.04</v>
      </c>
      <c r="K75" s="46"/>
      <c r="L75" s="50">
        <f t="shared" si="3"/>
        <v>0</v>
      </c>
      <c r="M75" s="35">
        <v>0.1</v>
      </c>
      <c r="N75" s="51">
        <f t="shared" si="4"/>
        <v>0</v>
      </c>
      <c r="O75" s="51">
        <f t="shared" si="5"/>
        <v>0</v>
      </c>
    </row>
    <row r="76" spans="1:15" ht="33.75" x14ac:dyDescent="0.2">
      <c r="A76" s="2">
        <v>1052</v>
      </c>
      <c r="B76" s="7">
        <v>1048176</v>
      </c>
      <c r="C76" s="4" t="s">
        <v>299</v>
      </c>
      <c r="D76" s="4" t="s">
        <v>300</v>
      </c>
      <c r="E76" s="4" t="s">
        <v>301</v>
      </c>
      <c r="F76" s="4" t="s">
        <v>81</v>
      </c>
      <c r="G76" s="4" t="s">
        <v>302</v>
      </c>
      <c r="H76" s="4" t="s">
        <v>303</v>
      </c>
      <c r="I76" s="4" t="s">
        <v>2</v>
      </c>
      <c r="J76" s="16">
        <v>411.82</v>
      </c>
      <c r="K76" s="46"/>
      <c r="L76" s="50">
        <f t="shared" si="3"/>
        <v>0</v>
      </c>
      <c r="M76" s="35">
        <v>0.1</v>
      </c>
      <c r="N76" s="51">
        <f t="shared" si="4"/>
        <v>0</v>
      </c>
      <c r="O76" s="51">
        <f t="shared" si="5"/>
        <v>0</v>
      </c>
    </row>
    <row r="77" spans="1:15" ht="33.75" x14ac:dyDescent="0.2">
      <c r="A77" s="2">
        <v>1062</v>
      </c>
      <c r="B77" s="7">
        <v>1139010</v>
      </c>
      <c r="C77" s="4" t="s">
        <v>304</v>
      </c>
      <c r="D77" s="4" t="s">
        <v>305</v>
      </c>
      <c r="E77" s="4" t="s">
        <v>308</v>
      </c>
      <c r="F77" s="4" t="s">
        <v>6</v>
      </c>
      <c r="G77" s="4" t="s">
        <v>306</v>
      </c>
      <c r="H77" s="4" t="s">
        <v>307</v>
      </c>
      <c r="I77" s="4" t="s">
        <v>2</v>
      </c>
      <c r="J77" s="16">
        <v>488.45</v>
      </c>
      <c r="K77" s="46"/>
      <c r="L77" s="50">
        <f t="shared" si="3"/>
        <v>0</v>
      </c>
      <c r="M77" s="35">
        <v>0.1</v>
      </c>
      <c r="N77" s="51">
        <f t="shared" si="4"/>
        <v>0</v>
      </c>
      <c r="O77" s="51">
        <f t="shared" si="5"/>
        <v>0</v>
      </c>
    </row>
    <row r="78" spans="1:15" ht="33.75" x14ac:dyDescent="0.2">
      <c r="A78" s="2">
        <v>1063</v>
      </c>
      <c r="B78" s="7">
        <v>1139012</v>
      </c>
      <c r="C78" s="4" t="s">
        <v>304</v>
      </c>
      <c r="D78" s="4" t="s">
        <v>305</v>
      </c>
      <c r="E78" s="4" t="s">
        <v>310</v>
      </c>
      <c r="F78" s="4" t="s">
        <v>6</v>
      </c>
      <c r="G78" s="4" t="s">
        <v>309</v>
      </c>
      <c r="H78" s="4" t="s">
        <v>307</v>
      </c>
      <c r="I78" s="4" t="s">
        <v>2</v>
      </c>
      <c r="J78" s="16">
        <v>902.45</v>
      </c>
      <c r="K78" s="46"/>
      <c r="L78" s="50">
        <f t="shared" si="3"/>
        <v>0</v>
      </c>
      <c r="M78" s="35">
        <v>0.1</v>
      </c>
      <c r="N78" s="51">
        <f t="shared" si="4"/>
        <v>0</v>
      </c>
      <c r="O78" s="51">
        <f t="shared" si="5"/>
        <v>0</v>
      </c>
    </row>
    <row r="79" spans="1:15" ht="45" x14ac:dyDescent="0.2">
      <c r="A79" s="2">
        <v>1071</v>
      </c>
      <c r="B79" s="26">
        <v>1194244</v>
      </c>
      <c r="C79" s="24" t="s">
        <v>311</v>
      </c>
      <c r="D79" s="24" t="s">
        <v>312</v>
      </c>
      <c r="E79" s="4" t="s">
        <v>314</v>
      </c>
      <c r="F79" s="24" t="s">
        <v>313</v>
      </c>
      <c r="G79" s="23" t="s">
        <v>273</v>
      </c>
      <c r="H79" s="8" t="s">
        <v>315</v>
      </c>
      <c r="I79" s="4" t="s">
        <v>2</v>
      </c>
      <c r="J79" s="25">
        <v>347.84</v>
      </c>
      <c r="K79" s="46"/>
      <c r="L79" s="50">
        <f t="shared" si="3"/>
        <v>0</v>
      </c>
      <c r="M79" s="35">
        <v>0.1</v>
      </c>
      <c r="N79" s="51">
        <f t="shared" si="4"/>
        <v>0</v>
      </c>
      <c r="O79" s="51">
        <f t="shared" si="5"/>
        <v>0</v>
      </c>
    </row>
    <row r="80" spans="1:15" ht="22.5" x14ac:dyDescent="0.2">
      <c r="A80" s="2">
        <v>1074</v>
      </c>
      <c r="B80" s="26">
        <v>1134250</v>
      </c>
      <c r="C80" s="24" t="s">
        <v>316</v>
      </c>
      <c r="D80" s="24" t="s">
        <v>317</v>
      </c>
      <c r="E80" s="4" t="s">
        <v>318</v>
      </c>
      <c r="F80" s="24" t="s">
        <v>8</v>
      </c>
      <c r="G80" s="23" t="s">
        <v>319</v>
      </c>
      <c r="H80" s="24" t="s">
        <v>320</v>
      </c>
      <c r="I80" s="4" t="s">
        <v>2</v>
      </c>
      <c r="J80" s="25">
        <v>743.7</v>
      </c>
      <c r="K80" s="46"/>
      <c r="L80" s="50">
        <f t="shared" si="3"/>
        <v>0</v>
      </c>
      <c r="M80" s="35">
        <v>0.1</v>
      </c>
      <c r="N80" s="51">
        <f t="shared" si="4"/>
        <v>0</v>
      </c>
      <c r="O80" s="51">
        <f t="shared" si="5"/>
        <v>0</v>
      </c>
    </row>
    <row r="81" spans="1:15" ht="22.5" x14ac:dyDescent="0.2">
      <c r="A81" s="2">
        <v>1078</v>
      </c>
      <c r="B81" s="7">
        <v>1134212</v>
      </c>
      <c r="C81" s="4" t="s">
        <v>321</v>
      </c>
      <c r="D81" s="4" t="s">
        <v>322</v>
      </c>
      <c r="E81" s="4" t="s">
        <v>323</v>
      </c>
      <c r="F81" s="4" t="s">
        <v>6</v>
      </c>
      <c r="G81" s="4" t="s">
        <v>93</v>
      </c>
      <c r="H81" s="4" t="s">
        <v>74</v>
      </c>
      <c r="I81" s="4" t="s">
        <v>2</v>
      </c>
      <c r="J81" s="16">
        <v>283.60000000000002</v>
      </c>
      <c r="K81" s="46"/>
      <c r="L81" s="50">
        <f t="shared" si="3"/>
        <v>0</v>
      </c>
      <c r="M81" s="35">
        <v>0.1</v>
      </c>
      <c r="N81" s="51">
        <f t="shared" si="4"/>
        <v>0</v>
      </c>
      <c r="O81" s="51">
        <f t="shared" si="5"/>
        <v>0</v>
      </c>
    </row>
    <row r="82" spans="1:15" ht="22.5" x14ac:dyDescent="0.2">
      <c r="A82" s="2">
        <v>1095</v>
      </c>
      <c r="B82" s="7">
        <v>1329381</v>
      </c>
      <c r="C82" s="4" t="s">
        <v>324</v>
      </c>
      <c r="D82" s="4" t="s">
        <v>325</v>
      </c>
      <c r="E82" s="4" t="s">
        <v>327</v>
      </c>
      <c r="F82" s="4" t="s">
        <v>6</v>
      </c>
      <c r="G82" s="4" t="s">
        <v>137</v>
      </c>
      <c r="H82" s="4" t="s">
        <v>326</v>
      </c>
      <c r="I82" s="4" t="s">
        <v>2</v>
      </c>
      <c r="J82" s="16">
        <v>674.93</v>
      </c>
      <c r="K82" s="46"/>
      <c r="L82" s="50">
        <f t="shared" si="3"/>
        <v>0</v>
      </c>
      <c r="M82" s="35">
        <v>0.1</v>
      </c>
      <c r="N82" s="51">
        <f t="shared" si="4"/>
        <v>0</v>
      </c>
      <c r="O82" s="51">
        <f t="shared" si="5"/>
        <v>0</v>
      </c>
    </row>
    <row r="83" spans="1:15" ht="22.5" x14ac:dyDescent="0.2">
      <c r="A83" s="2">
        <v>1110</v>
      </c>
      <c r="B83" s="7">
        <v>3029730</v>
      </c>
      <c r="C83" s="4" t="s">
        <v>328</v>
      </c>
      <c r="D83" s="4" t="s">
        <v>329</v>
      </c>
      <c r="E83" s="4" t="s">
        <v>330</v>
      </c>
      <c r="F83" s="4" t="s">
        <v>247</v>
      </c>
      <c r="G83" s="4" t="s">
        <v>331</v>
      </c>
      <c r="H83" s="4" t="s">
        <v>332</v>
      </c>
      <c r="I83" s="4" t="s">
        <v>2</v>
      </c>
      <c r="J83" s="16">
        <v>292.25</v>
      </c>
      <c r="K83" s="46"/>
      <c r="L83" s="50">
        <f t="shared" si="3"/>
        <v>0</v>
      </c>
      <c r="M83" s="35">
        <v>0.1</v>
      </c>
      <c r="N83" s="51">
        <f t="shared" si="4"/>
        <v>0</v>
      </c>
      <c r="O83" s="51">
        <f t="shared" si="5"/>
        <v>0</v>
      </c>
    </row>
    <row r="84" spans="1:15" ht="22.5" x14ac:dyDescent="0.2">
      <c r="A84" s="2">
        <v>1118</v>
      </c>
      <c r="B84" s="18">
        <v>1039325</v>
      </c>
      <c r="C84" s="19" t="s">
        <v>155</v>
      </c>
      <c r="D84" s="19" t="s">
        <v>156</v>
      </c>
      <c r="E84" s="4" t="s">
        <v>335</v>
      </c>
      <c r="F84" s="19" t="s">
        <v>6</v>
      </c>
      <c r="G84" s="19" t="s">
        <v>157</v>
      </c>
      <c r="H84" s="19" t="s">
        <v>334</v>
      </c>
      <c r="I84" s="4" t="s">
        <v>2</v>
      </c>
      <c r="J84" s="6">
        <v>1066.3800000000001</v>
      </c>
      <c r="K84" s="46"/>
      <c r="L84" s="50">
        <f t="shared" si="3"/>
        <v>0</v>
      </c>
      <c r="M84" s="35">
        <v>0.1</v>
      </c>
      <c r="N84" s="51">
        <f t="shared" si="4"/>
        <v>0</v>
      </c>
      <c r="O84" s="51">
        <f t="shared" si="5"/>
        <v>0</v>
      </c>
    </row>
    <row r="85" spans="1:15" ht="22.5" x14ac:dyDescent="0.2">
      <c r="A85" s="2">
        <v>1119</v>
      </c>
      <c r="B85" s="7">
        <v>1014301</v>
      </c>
      <c r="C85" s="4" t="s">
        <v>336</v>
      </c>
      <c r="D85" s="4" t="s">
        <v>337</v>
      </c>
      <c r="E85" s="4" t="s">
        <v>338</v>
      </c>
      <c r="F85" s="4" t="s">
        <v>6</v>
      </c>
      <c r="G85" s="4" t="s">
        <v>339</v>
      </c>
      <c r="H85" s="4" t="s">
        <v>108</v>
      </c>
      <c r="I85" s="4" t="s">
        <v>2</v>
      </c>
      <c r="J85" s="16">
        <v>3580.7</v>
      </c>
      <c r="K85" s="46"/>
      <c r="L85" s="50">
        <f t="shared" si="3"/>
        <v>0</v>
      </c>
      <c r="M85" s="35">
        <v>0.1</v>
      </c>
      <c r="N85" s="51">
        <f t="shared" si="4"/>
        <v>0</v>
      </c>
      <c r="O85" s="51">
        <f t="shared" si="5"/>
        <v>0</v>
      </c>
    </row>
    <row r="86" spans="1:15" ht="22.5" x14ac:dyDescent="0.2">
      <c r="A86" s="2">
        <v>1121</v>
      </c>
      <c r="B86" s="7">
        <v>1059908</v>
      </c>
      <c r="C86" s="4" t="s">
        <v>340</v>
      </c>
      <c r="D86" s="4" t="s">
        <v>341</v>
      </c>
      <c r="E86" s="4" t="s">
        <v>343</v>
      </c>
      <c r="F86" s="4" t="s">
        <v>4</v>
      </c>
      <c r="G86" s="4" t="s">
        <v>342</v>
      </c>
      <c r="H86" s="4" t="s">
        <v>326</v>
      </c>
      <c r="I86" s="4" t="s">
        <v>2</v>
      </c>
      <c r="J86" s="16">
        <v>609.04</v>
      </c>
      <c r="K86" s="46"/>
      <c r="L86" s="50">
        <f t="shared" si="3"/>
        <v>0</v>
      </c>
      <c r="M86" s="35">
        <v>0.1</v>
      </c>
      <c r="N86" s="51">
        <f t="shared" si="4"/>
        <v>0</v>
      </c>
      <c r="O86" s="51">
        <f t="shared" si="5"/>
        <v>0</v>
      </c>
    </row>
    <row r="87" spans="1:15" ht="45" x14ac:dyDescent="0.2">
      <c r="A87" s="2">
        <v>1125</v>
      </c>
      <c r="B87" s="7">
        <v>1059090</v>
      </c>
      <c r="C87" s="4" t="s">
        <v>344</v>
      </c>
      <c r="D87" s="4" t="s">
        <v>345</v>
      </c>
      <c r="E87" s="4" t="s">
        <v>346</v>
      </c>
      <c r="F87" s="4" t="s">
        <v>6</v>
      </c>
      <c r="G87" s="4" t="s">
        <v>333</v>
      </c>
      <c r="H87" s="4" t="s">
        <v>347</v>
      </c>
      <c r="I87" s="4" t="s">
        <v>2</v>
      </c>
      <c r="J87" s="16">
        <v>464.68</v>
      </c>
      <c r="K87" s="46"/>
      <c r="L87" s="50">
        <f t="shared" si="3"/>
        <v>0</v>
      </c>
      <c r="M87" s="35">
        <v>0.1</v>
      </c>
      <c r="N87" s="51">
        <f t="shared" si="4"/>
        <v>0</v>
      </c>
      <c r="O87" s="51">
        <f t="shared" si="5"/>
        <v>0</v>
      </c>
    </row>
    <row r="88" spans="1:15" ht="22.5" x14ac:dyDescent="0.2">
      <c r="A88" s="2">
        <v>1205</v>
      </c>
      <c r="B88" s="7">
        <v>1072740</v>
      </c>
      <c r="C88" s="4" t="s">
        <v>348</v>
      </c>
      <c r="D88" s="4" t="s">
        <v>349</v>
      </c>
      <c r="E88" s="4" t="s">
        <v>350</v>
      </c>
      <c r="F88" s="4" t="s">
        <v>81</v>
      </c>
      <c r="G88" s="4" t="s">
        <v>351</v>
      </c>
      <c r="H88" s="4" t="s">
        <v>352</v>
      </c>
      <c r="I88" s="4" t="s">
        <v>7</v>
      </c>
      <c r="J88" s="16">
        <v>273.29000000000002</v>
      </c>
      <c r="K88" s="46"/>
      <c r="L88" s="50">
        <f t="shared" si="3"/>
        <v>0</v>
      </c>
      <c r="M88" s="35">
        <v>0.1</v>
      </c>
      <c r="N88" s="51">
        <f t="shared" si="4"/>
        <v>0</v>
      </c>
      <c r="O88" s="51">
        <f t="shared" si="5"/>
        <v>0</v>
      </c>
    </row>
    <row r="89" spans="1:15" ht="33.75" x14ac:dyDescent="0.2">
      <c r="A89" s="2">
        <v>1209</v>
      </c>
      <c r="B89" s="7">
        <v>1072631</v>
      </c>
      <c r="C89" s="4" t="s">
        <v>353</v>
      </c>
      <c r="D89" s="4" t="s">
        <v>354</v>
      </c>
      <c r="E89" s="4" t="s">
        <v>355</v>
      </c>
      <c r="F89" s="4" t="s">
        <v>67</v>
      </c>
      <c r="G89" s="4" t="s">
        <v>356</v>
      </c>
      <c r="H89" s="4" t="s">
        <v>357</v>
      </c>
      <c r="I89" s="4" t="s">
        <v>2</v>
      </c>
      <c r="J89" s="16">
        <v>497.9</v>
      </c>
      <c r="K89" s="46"/>
      <c r="L89" s="50">
        <f t="shared" si="3"/>
        <v>0</v>
      </c>
      <c r="M89" s="35">
        <v>0.1</v>
      </c>
      <c r="N89" s="51">
        <f t="shared" si="4"/>
        <v>0</v>
      </c>
      <c r="O89" s="51">
        <f t="shared" si="5"/>
        <v>0</v>
      </c>
    </row>
    <row r="90" spans="1:15" ht="22.5" x14ac:dyDescent="0.2">
      <c r="A90" s="2">
        <v>1281</v>
      </c>
      <c r="B90" s="7">
        <v>7094080</v>
      </c>
      <c r="C90" s="4" t="s">
        <v>358</v>
      </c>
      <c r="D90" s="4" t="s">
        <v>359</v>
      </c>
      <c r="E90" s="4" t="s">
        <v>360</v>
      </c>
      <c r="F90" s="4" t="s">
        <v>214</v>
      </c>
      <c r="G90" s="4" t="s">
        <v>361</v>
      </c>
      <c r="H90" s="4" t="s">
        <v>219</v>
      </c>
      <c r="I90" s="4" t="s">
        <v>2</v>
      </c>
      <c r="J90" s="16">
        <v>442.45</v>
      </c>
      <c r="K90" s="46"/>
      <c r="L90" s="50">
        <f t="shared" si="3"/>
        <v>0</v>
      </c>
      <c r="M90" s="35">
        <v>0.1</v>
      </c>
      <c r="N90" s="51">
        <f t="shared" si="4"/>
        <v>0</v>
      </c>
      <c r="O90" s="51">
        <f t="shared" si="5"/>
        <v>0</v>
      </c>
    </row>
    <row r="91" spans="1:15" x14ac:dyDescent="0.2">
      <c r="A91" s="54" t="s">
        <v>382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3"/>
      <c r="O91" s="51">
        <f>SUM(L5:L90)</f>
        <v>0</v>
      </c>
    </row>
    <row r="92" spans="1:15" x14ac:dyDescent="0.2">
      <c r="A92" s="54" t="s">
        <v>383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3"/>
      <c r="O92" s="51">
        <f>SUM(N5:N90)</f>
        <v>0</v>
      </c>
    </row>
    <row r="93" spans="1:15" x14ac:dyDescent="0.2">
      <c r="A93" s="54" t="s">
        <v>384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  <c r="O93" s="51">
        <f>SUM(O5:O90)</f>
        <v>0</v>
      </c>
    </row>
    <row r="94" spans="1:15" x14ac:dyDescent="0.2">
      <c r="B94" s="30"/>
      <c r="C94" s="28"/>
      <c r="D94" s="28"/>
      <c r="E94" s="28"/>
      <c r="F94" s="28"/>
      <c r="G94" s="28"/>
      <c r="H94" s="28"/>
      <c r="I94" s="28"/>
      <c r="J94" s="29"/>
    </row>
    <row r="95" spans="1:15" x14ac:dyDescent="0.2">
      <c r="B95" s="30"/>
      <c r="C95" s="28"/>
      <c r="D95" s="28"/>
      <c r="E95" s="28"/>
      <c r="F95" s="28"/>
      <c r="G95" s="28"/>
      <c r="H95" s="28"/>
      <c r="I95" s="28"/>
      <c r="J95" s="29"/>
    </row>
    <row r="96" spans="1:15" x14ac:dyDescent="0.2">
      <c r="B96" s="30"/>
      <c r="C96" s="28"/>
      <c r="D96" s="28"/>
      <c r="E96" s="28"/>
      <c r="F96" s="28"/>
      <c r="G96" s="28"/>
      <c r="H96" s="28"/>
      <c r="I96" s="28"/>
      <c r="J96" s="29"/>
    </row>
    <row r="97" spans="2:10" x14ac:dyDescent="0.2">
      <c r="B97" s="30"/>
      <c r="C97" s="28"/>
      <c r="D97" s="28"/>
      <c r="E97" s="28"/>
      <c r="F97" s="28"/>
      <c r="G97" s="28"/>
      <c r="H97" s="28"/>
      <c r="I97" s="28"/>
      <c r="J97" s="29"/>
    </row>
    <row r="98" spans="2:10" x14ac:dyDescent="0.2">
      <c r="B98" s="30"/>
      <c r="C98" s="28"/>
      <c r="D98" s="28"/>
      <c r="E98" s="28"/>
      <c r="F98" s="28"/>
      <c r="G98" s="28"/>
      <c r="H98" s="28"/>
      <c r="I98" s="28"/>
      <c r="J98" s="29"/>
    </row>
    <row r="99" spans="2:10" x14ac:dyDescent="0.2">
      <c r="B99" s="30"/>
      <c r="C99" s="28"/>
      <c r="D99" s="28"/>
      <c r="E99" s="28"/>
      <c r="F99" s="28"/>
      <c r="G99" s="28"/>
      <c r="H99" s="28"/>
      <c r="I99" s="28"/>
      <c r="J99" s="29"/>
    </row>
    <row r="100" spans="2:10" x14ac:dyDescent="0.2">
      <c r="B100" s="30"/>
      <c r="C100" s="28"/>
      <c r="D100" s="28"/>
      <c r="E100" s="28"/>
      <c r="F100" s="28"/>
      <c r="G100" s="28"/>
      <c r="H100" s="28"/>
      <c r="I100" s="28"/>
      <c r="J100" s="29"/>
    </row>
    <row r="101" spans="2:10" x14ac:dyDescent="0.2">
      <c r="B101" s="30"/>
      <c r="C101" s="28"/>
      <c r="D101" s="28"/>
      <c r="E101" s="28"/>
      <c r="F101" s="28"/>
      <c r="G101" s="28"/>
      <c r="H101" s="28"/>
      <c r="I101" s="28"/>
      <c r="J101" s="29"/>
    </row>
    <row r="102" spans="2:10" x14ac:dyDescent="0.2">
      <c r="B102" s="30"/>
      <c r="C102" s="28"/>
      <c r="D102" s="28"/>
      <c r="E102" s="28"/>
      <c r="F102" s="28"/>
      <c r="G102" s="28"/>
      <c r="H102" s="28"/>
      <c r="I102" s="28"/>
      <c r="J102" s="29"/>
    </row>
    <row r="103" spans="2:10" x14ac:dyDescent="0.2">
      <c r="B103" s="30"/>
      <c r="C103" s="28"/>
      <c r="D103" s="28"/>
      <c r="E103" s="28"/>
      <c r="F103" s="28"/>
      <c r="G103" s="28"/>
      <c r="H103" s="28"/>
      <c r="I103" s="28"/>
      <c r="J103" s="29"/>
    </row>
    <row r="104" spans="2:10" x14ac:dyDescent="0.2">
      <c r="B104" s="30"/>
      <c r="C104" s="28"/>
      <c r="D104" s="28"/>
      <c r="E104" s="28"/>
      <c r="F104" s="28"/>
      <c r="G104" s="28"/>
      <c r="H104" s="28"/>
      <c r="I104" s="28"/>
      <c r="J104" s="29"/>
    </row>
    <row r="105" spans="2:10" x14ac:dyDescent="0.2">
      <c r="B105" s="30"/>
      <c r="C105" s="28"/>
      <c r="D105" s="28"/>
      <c r="E105" s="28"/>
      <c r="F105" s="28"/>
      <c r="G105" s="28"/>
      <c r="H105" s="28"/>
      <c r="I105" s="28"/>
      <c r="J105" s="29"/>
    </row>
    <row r="106" spans="2:10" x14ac:dyDescent="0.2">
      <c r="B106" s="30"/>
      <c r="C106" s="28"/>
      <c r="D106" s="28"/>
      <c r="E106" s="28"/>
      <c r="F106" s="28"/>
      <c r="G106" s="28"/>
      <c r="H106" s="28"/>
      <c r="I106" s="28"/>
      <c r="J106" s="29"/>
    </row>
    <row r="107" spans="2:10" x14ac:dyDescent="0.2">
      <c r="B107" s="30"/>
      <c r="C107" s="28"/>
      <c r="D107" s="28"/>
      <c r="E107" s="28"/>
      <c r="F107" s="28"/>
      <c r="G107" s="28"/>
      <c r="H107" s="28"/>
      <c r="I107" s="28"/>
      <c r="J107" s="29"/>
    </row>
    <row r="108" spans="2:10" x14ac:dyDescent="0.2">
      <c r="B108" s="30"/>
      <c r="C108" s="28"/>
      <c r="D108" s="28"/>
      <c r="E108" s="28"/>
      <c r="F108" s="28"/>
      <c r="G108" s="28"/>
      <c r="H108" s="28"/>
      <c r="I108" s="28"/>
      <c r="J108" s="29"/>
    </row>
    <row r="109" spans="2:10" x14ac:dyDescent="0.2">
      <c r="B109" s="30"/>
      <c r="C109" s="28"/>
      <c r="D109" s="28"/>
      <c r="E109" s="28"/>
      <c r="F109" s="28"/>
      <c r="G109" s="28"/>
      <c r="H109" s="28"/>
      <c r="I109" s="28"/>
      <c r="J109" s="29"/>
    </row>
    <row r="110" spans="2:10" x14ac:dyDescent="0.2">
      <c r="B110" s="30"/>
      <c r="C110" s="28"/>
      <c r="D110" s="28"/>
      <c r="E110" s="28"/>
      <c r="F110" s="28"/>
      <c r="G110" s="28"/>
      <c r="H110" s="28"/>
      <c r="I110" s="28"/>
      <c r="J110" s="29"/>
    </row>
    <row r="111" spans="2:10" x14ac:dyDescent="0.2">
      <c r="B111" s="30"/>
      <c r="C111" s="28"/>
      <c r="D111" s="28"/>
      <c r="E111" s="28"/>
      <c r="F111" s="28"/>
      <c r="G111" s="28"/>
      <c r="H111" s="28"/>
      <c r="I111" s="28"/>
      <c r="J111" s="29"/>
    </row>
    <row r="112" spans="2:10" x14ac:dyDescent="0.2">
      <c r="B112" s="30"/>
      <c r="C112" s="28"/>
      <c r="D112" s="28"/>
      <c r="E112" s="28"/>
      <c r="F112" s="28"/>
      <c r="G112" s="28"/>
      <c r="H112" s="28"/>
      <c r="I112" s="28"/>
      <c r="J112" s="29"/>
    </row>
    <row r="113" spans="2:10" x14ac:dyDescent="0.2">
      <c r="B113" s="30"/>
      <c r="C113" s="28"/>
      <c r="D113" s="28"/>
      <c r="E113" s="28"/>
      <c r="F113" s="28"/>
      <c r="G113" s="28"/>
      <c r="H113" s="28"/>
      <c r="I113" s="28"/>
      <c r="J113" s="29"/>
    </row>
    <row r="114" spans="2:10" x14ac:dyDescent="0.2">
      <c r="B114" s="30"/>
      <c r="C114" s="28"/>
      <c r="D114" s="28"/>
      <c r="E114" s="28"/>
      <c r="F114" s="28"/>
      <c r="G114" s="28"/>
      <c r="H114" s="28"/>
      <c r="I114" s="28"/>
      <c r="J114" s="29"/>
    </row>
    <row r="115" spans="2:10" x14ac:dyDescent="0.2">
      <c r="B115" s="30"/>
      <c r="C115" s="28"/>
      <c r="D115" s="28"/>
      <c r="E115" s="28"/>
      <c r="F115" s="28"/>
      <c r="G115" s="28"/>
      <c r="H115" s="28"/>
      <c r="I115" s="28"/>
      <c r="J115" s="29"/>
    </row>
    <row r="116" spans="2:10" x14ac:dyDescent="0.2">
      <c r="B116" s="30"/>
      <c r="C116" s="28"/>
      <c r="D116" s="28"/>
      <c r="E116" s="28"/>
      <c r="F116" s="28"/>
      <c r="G116" s="28"/>
      <c r="H116" s="28"/>
      <c r="I116" s="28"/>
      <c r="J116" s="29"/>
    </row>
    <row r="117" spans="2:10" x14ac:dyDescent="0.2">
      <c r="B117" s="30"/>
      <c r="C117" s="28"/>
      <c r="D117" s="28"/>
      <c r="E117" s="28"/>
      <c r="F117" s="28"/>
      <c r="G117" s="28"/>
      <c r="H117" s="28"/>
      <c r="I117" s="28"/>
      <c r="J117" s="29"/>
    </row>
    <row r="118" spans="2:10" x14ac:dyDescent="0.2">
      <c r="B118" s="30"/>
      <c r="C118" s="28"/>
      <c r="D118" s="28"/>
      <c r="E118" s="28"/>
      <c r="F118" s="28"/>
      <c r="G118" s="28"/>
      <c r="H118" s="28"/>
      <c r="I118" s="28"/>
      <c r="J118" s="29"/>
    </row>
    <row r="119" spans="2:10" x14ac:dyDescent="0.2">
      <c r="B119" s="30"/>
      <c r="C119" s="28"/>
      <c r="D119" s="28"/>
      <c r="E119" s="28"/>
      <c r="F119" s="28"/>
      <c r="G119" s="28"/>
      <c r="H119" s="28"/>
      <c r="I119" s="28"/>
      <c r="J119" s="29"/>
    </row>
    <row r="120" spans="2:10" x14ac:dyDescent="0.2">
      <c r="B120" s="30"/>
      <c r="C120" s="28"/>
      <c r="D120" s="28"/>
      <c r="E120" s="28"/>
      <c r="F120" s="28"/>
      <c r="G120" s="28"/>
      <c r="H120" s="28"/>
      <c r="I120" s="28"/>
      <c r="J120" s="29"/>
    </row>
    <row r="121" spans="2:10" x14ac:dyDescent="0.2">
      <c r="B121" s="30"/>
      <c r="C121" s="28"/>
      <c r="D121" s="28"/>
      <c r="E121" s="28"/>
      <c r="F121" s="28"/>
      <c r="G121" s="28"/>
      <c r="H121" s="28"/>
      <c r="I121" s="28"/>
      <c r="J121" s="29"/>
    </row>
    <row r="122" spans="2:10" x14ac:dyDescent="0.2">
      <c r="B122" s="30"/>
      <c r="C122" s="28"/>
      <c r="D122" s="28"/>
      <c r="E122" s="28"/>
      <c r="F122" s="28"/>
      <c r="G122" s="28"/>
      <c r="H122" s="28"/>
      <c r="I122" s="28"/>
      <c r="J122" s="29"/>
    </row>
    <row r="123" spans="2:10" x14ac:dyDescent="0.2">
      <c r="B123" s="30"/>
      <c r="C123" s="28"/>
      <c r="D123" s="28"/>
      <c r="E123" s="28"/>
      <c r="F123" s="28"/>
      <c r="G123" s="28"/>
      <c r="H123" s="28"/>
      <c r="I123" s="28"/>
      <c r="J123" s="29"/>
    </row>
    <row r="124" spans="2:10" x14ac:dyDescent="0.2">
      <c r="B124" s="30"/>
      <c r="C124" s="28"/>
      <c r="D124" s="28"/>
      <c r="E124" s="28"/>
      <c r="F124" s="28"/>
      <c r="G124" s="28"/>
      <c r="H124" s="28"/>
      <c r="I124" s="28"/>
      <c r="J124" s="29"/>
    </row>
    <row r="125" spans="2:10" x14ac:dyDescent="0.2">
      <c r="B125" s="30"/>
      <c r="C125" s="28"/>
      <c r="D125" s="28"/>
      <c r="E125" s="28"/>
      <c r="F125" s="28"/>
      <c r="G125" s="28"/>
      <c r="H125" s="28"/>
      <c r="I125" s="28"/>
      <c r="J125" s="29"/>
    </row>
    <row r="126" spans="2:10" x14ac:dyDescent="0.2">
      <c r="B126" s="30"/>
      <c r="C126" s="28"/>
      <c r="D126" s="28"/>
      <c r="E126" s="28"/>
      <c r="F126" s="28"/>
      <c r="G126" s="28"/>
      <c r="H126" s="28"/>
      <c r="I126" s="28"/>
      <c r="J126" s="29"/>
    </row>
    <row r="127" spans="2:10" x14ac:dyDescent="0.2">
      <c r="B127" s="30"/>
      <c r="C127" s="28"/>
      <c r="D127" s="28"/>
      <c r="E127" s="28"/>
      <c r="F127" s="28"/>
      <c r="G127" s="28"/>
      <c r="H127" s="28"/>
      <c r="I127" s="28"/>
      <c r="J127" s="29"/>
    </row>
    <row r="128" spans="2:10" x14ac:dyDescent="0.2">
      <c r="B128" s="30"/>
      <c r="C128" s="28"/>
      <c r="D128" s="28"/>
      <c r="E128" s="28"/>
      <c r="F128" s="28"/>
      <c r="G128" s="28"/>
      <c r="H128" s="28"/>
      <c r="I128" s="28"/>
      <c r="J128" s="29"/>
    </row>
    <row r="129" spans="2:10" x14ac:dyDescent="0.2">
      <c r="B129" s="30"/>
      <c r="C129" s="28"/>
      <c r="D129" s="28"/>
      <c r="E129" s="28"/>
      <c r="F129" s="28"/>
      <c r="G129" s="28"/>
      <c r="H129" s="28"/>
      <c r="I129" s="28"/>
      <c r="J129" s="29"/>
    </row>
    <row r="130" spans="2:10" x14ac:dyDescent="0.2">
      <c r="B130" s="30"/>
      <c r="C130" s="28"/>
      <c r="D130" s="28"/>
      <c r="E130" s="28"/>
      <c r="F130" s="28"/>
      <c r="G130" s="28"/>
      <c r="H130" s="28"/>
      <c r="I130" s="28"/>
      <c r="J130" s="29"/>
    </row>
    <row r="131" spans="2:10" x14ac:dyDescent="0.2">
      <c r="B131" s="30"/>
      <c r="C131" s="28"/>
      <c r="D131" s="28"/>
      <c r="E131" s="28"/>
      <c r="F131" s="28"/>
      <c r="G131" s="28"/>
      <c r="H131" s="28"/>
      <c r="I131" s="28"/>
      <c r="J131" s="29"/>
    </row>
    <row r="132" spans="2:10" x14ac:dyDescent="0.2">
      <c r="B132" s="30"/>
      <c r="C132" s="28"/>
      <c r="D132" s="28"/>
      <c r="E132" s="28"/>
      <c r="F132" s="28"/>
      <c r="G132" s="28"/>
      <c r="H132" s="28"/>
      <c r="I132" s="28"/>
      <c r="J132" s="29"/>
    </row>
    <row r="133" spans="2:10" x14ac:dyDescent="0.2">
      <c r="B133" s="30"/>
      <c r="C133" s="28"/>
      <c r="D133" s="28"/>
      <c r="E133" s="28"/>
      <c r="F133" s="28"/>
      <c r="G133" s="28"/>
      <c r="H133" s="28"/>
      <c r="I133" s="28"/>
      <c r="J133" s="29"/>
    </row>
    <row r="134" spans="2:10" x14ac:dyDescent="0.2">
      <c r="B134" s="30"/>
      <c r="C134" s="28"/>
      <c r="D134" s="28"/>
      <c r="E134" s="28"/>
      <c r="F134" s="28"/>
      <c r="G134" s="28"/>
      <c r="H134" s="28"/>
      <c r="I134" s="28"/>
      <c r="J134" s="29"/>
    </row>
    <row r="135" spans="2:10" x14ac:dyDescent="0.2">
      <c r="B135" s="30"/>
      <c r="C135" s="28"/>
      <c r="D135" s="28"/>
      <c r="E135" s="28"/>
      <c r="F135" s="28"/>
      <c r="G135" s="28"/>
      <c r="H135" s="28"/>
      <c r="I135" s="28"/>
      <c r="J135" s="29"/>
    </row>
    <row r="136" spans="2:10" x14ac:dyDescent="0.2">
      <c r="B136" s="30"/>
      <c r="C136" s="28"/>
      <c r="D136" s="28"/>
      <c r="E136" s="28"/>
      <c r="F136" s="28"/>
      <c r="G136" s="28"/>
      <c r="H136" s="28"/>
      <c r="I136" s="28"/>
      <c r="J136" s="29"/>
    </row>
    <row r="137" spans="2:10" x14ac:dyDescent="0.2">
      <c r="B137" s="30"/>
      <c r="C137" s="28"/>
      <c r="D137" s="28"/>
      <c r="E137" s="28"/>
      <c r="F137" s="28"/>
      <c r="G137" s="28"/>
      <c r="H137" s="28"/>
      <c r="I137" s="28"/>
      <c r="J137" s="29"/>
    </row>
    <row r="138" spans="2:10" x14ac:dyDescent="0.2">
      <c r="B138" s="30"/>
      <c r="C138" s="28"/>
      <c r="D138" s="28"/>
      <c r="E138" s="28"/>
      <c r="F138" s="28"/>
      <c r="G138" s="28"/>
      <c r="H138" s="28"/>
      <c r="I138" s="28"/>
      <c r="J138" s="29"/>
    </row>
    <row r="139" spans="2:10" x14ac:dyDescent="0.2">
      <c r="B139" s="30"/>
      <c r="C139" s="28"/>
      <c r="D139" s="28"/>
      <c r="E139" s="28"/>
      <c r="F139" s="28"/>
      <c r="G139" s="28"/>
      <c r="H139" s="28"/>
      <c r="I139" s="28"/>
      <c r="J139" s="29"/>
    </row>
    <row r="140" spans="2:10" x14ac:dyDescent="0.2">
      <c r="B140" s="30"/>
      <c r="C140" s="28"/>
      <c r="D140" s="28"/>
      <c r="E140" s="28"/>
      <c r="F140" s="28"/>
      <c r="G140" s="28"/>
      <c r="H140" s="28"/>
      <c r="I140" s="28"/>
      <c r="J140" s="29"/>
    </row>
    <row r="141" spans="2:10" x14ac:dyDescent="0.2">
      <c r="B141" s="30"/>
      <c r="C141" s="28"/>
      <c r="D141" s="28"/>
      <c r="E141" s="28"/>
      <c r="F141" s="28"/>
      <c r="G141" s="28"/>
      <c r="H141" s="28"/>
      <c r="I141" s="28"/>
      <c r="J141" s="29"/>
    </row>
    <row r="142" spans="2:10" x14ac:dyDescent="0.2">
      <c r="B142" s="30"/>
      <c r="C142" s="28"/>
      <c r="D142" s="28"/>
      <c r="E142" s="28"/>
      <c r="F142" s="28"/>
      <c r="G142" s="28"/>
      <c r="H142" s="28"/>
      <c r="I142" s="28"/>
      <c r="J142" s="29"/>
    </row>
    <row r="143" spans="2:10" x14ac:dyDescent="0.2">
      <c r="B143" s="30"/>
      <c r="C143" s="28"/>
      <c r="D143" s="28"/>
      <c r="E143" s="28"/>
      <c r="F143" s="28"/>
      <c r="G143" s="28"/>
      <c r="H143" s="28"/>
      <c r="I143" s="28"/>
      <c r="J143" s="29"/>
    </row>
    <row r="144" spans="2:10" x14ac:dyDescent="0.2">
      <c r="B144" s="30"/>
      <c r="C144" s="28"/>
      <c r="D144" s="28"/>
      <c r="E144" s="28"/>
      <c r="F144" s="28"/>
      <c r="G144" s="28"/>
      <c r="H144" s="28"/>
      <c r="I144" s="28"/>
      <c r="J144" s="29"/>
    </row>
    <row r="145" spans="2:10" x14ac:dyDescent="0.2">
      <c r="B145" s="30"/>
      <c r="C145" s="28"/>
      <c r="D145" s="28"/>
      <c r="E145" s="28"/>
      <c r="F145" s="28"/>
      <c r="G145" s="28"/>
      <c r="H145" s="28"/>
      <c r="I145" s="28"/>
      <c r="J145" s="29"/>
    </row>
    <row r="146" spans="2:10" x14ac:dyDescent="0.2">
      <c r="B146" s="30"/>
      <c r="C146" s="28"/>
      <c r="D146" s="28"/>
      <c r="E146" s="28"/>
      <c r="F146" s="28"/>
      <c r="G146" s="28"/>
      <c r="H146" s="28"/>
      <c r="I146" s="28"/>
      <c r="J146" s="29"/>
    </row>
    <row r="147" spans="2:10" x14ac:dyDescent="0.2">
      <c r="B147" s="30"/>
      <c r="C147" s="28"/>
      <c r="D147" s="28"/>
      <c r="E147" s="28"/>
      <c r="F147" s="28"/>
      <c r="G147" s="28"/>
      <c r="H147" s="28"/>
      <c r="I147" s="28"/>
      <c r="J147" s="29"/>
    </row>
    <row r="148" spans="2:10" x14ac:dyDescent="0.2">
      <c r="B148" s="30"/>
      <c r="C148" s="28"/>
      <c r="D148" s="28"/>
      <c r="E148" s="28"/>
      <c r="F148" s="28"/>
      <c r="G148" s="28"/>
      <c r="H148" s="28"/>
      <c r="I148" s="28"/>
      <c r="J148" s="29"/>
    </row>
    <row r="149" spans="2:10" x14ac:dyDescent="0.2">
      <c r="B149" s="30"/>
      <c r="C149" s="28"/>
      <c r="D149" s="28"/>
      <c r="E149" s="28"/>
      <c r="F149" s="28"/>
      <c r="G149" s="28"/>
      <c r="H149" s="28"/>
      <c r="I149" s="28"/>
      <c r="J149" s="29"/>
    </row>
    <row r="150" spans="2:10" x14ac:dyDescent="0.2">
      <c r="B150" s="30"/>
      <c r="C150" s="28"/>
      <c r="D150" s="28"/>
      <c r="E150" s="28"/>
      <c r="F150" s="28"/>
      <c r="G150" s="28"/>
      <c r="H150" s="28"/>
      <c r="I150" s="28"/>
      <c r="J150" s="29"/>
    </row>
    <row r="151" spans="2:10" x14ac:dyDescent="0.2">
      <c r="B151" s="30"/>
      <c r="C151" s="28"/>
      <c r="D151" s="28"/>
      <c r="E151" s="28"/>
      <c r="F151" s="28"/>
      <c r="G151" s="28"/>
      <c r="H151" s="28"/>
      <c r="I151" s="28"/>
      <c r="J151" s="29"/>
    </row>
    <row r="152" spans="2:10" x14ac:dyDescent="0.2">
      <c r="B152" s="30"/>
      <c r="C152" s="28"/>
      <c r="D152" s="28"/>
      <c r="E152" s="28"/>
      <c r="F152" s="28"/>
      <c r="G152" s="28"/>
      <c r="H152" s="28"/>
      <c r="I152" s="28"/>
      <c r="J152" s="29"/>
    </row>
    <row r="153" spans="2:10" x14ac:dyDescent="0.2">
      <c r="B153" s="30"/>
      <c r="C153" s="28"/>
      <c r="D153" s="28"/>
      <c r="E153" s="28"/>
      <c r="F153" s="28"/>
      <c r="G153" s="28"/>
      <c r="H153" s="28"/>
      <c r="I153" s="28"/>
      <c r="J153" s="29"/>
    </row>
    <row r="154" spans="2:10" x14ac:dyDescent="0.2">
      <c r="B154" s="30"/>
      <c r="C154" s="28"/>
      <c r="D154" s="28"/>
      <c r="E154" s="28"/>
      <c r="F154" s="28"/>
      <c r="G154" s="28"/>
      <c r="H154" s="28"/>
      <c r="I154" s="28"/>
      <c r="J154" s="29"/>
    </row>
    <row r="155" spans="2:10" x14ac:dyDescent="0.2">
      <c r="B155" s="30"/>
      <c r="C155" s="28"/>
      <c r="D155" s="28"/>
      <c r="E155" s="28"/>
      <c r="F155" s="28"/>
      <c r="G155" s="28"/>
      <c r="H155" s="28"/>
      <c r="I155" s="28"/>
      <c r="J155" s="29"/>
    </row>
    <row r="156" spans="2:10" x14ac:dyDescent="0.2">
      <c r="B156" s="30"/>
      <c r="C156" s="28"/>
      <c r="D156" s="28"/>
      <c r="E156" s="28"/>
      <c r="F156" s="28"/>
      <c r="G156" s="28"/>
      <c r="H156" s="28"/>
      <c r="I156" s="28"/>
      <c r="J156" s="29"/>
    </row>
    <row r="157" spans="2:10" x14ac:dyDescent="0.2">
      <c r="B157" s="30"/>
      <c r="C157" s="28"/>
      <c r="D157" s="28"/>
      <c r="E157" s="28"/>
      <c r="F157" s="28"/>
      <c r="G157" s="28"/>
      <c r="H157" s="28"/>
      <c r="I157" s="28"/>
      <c r="J157" s="29"/>
    </row>
    <row r="158" spans="2:10" x14ac:dyDescent="0.2">
      <c r="B158" s="30"/>
      <c r="C158" s="28"/>
      <c r="D158" s="28"/>
      <c r="E158" s="28"/>
      <c r="F158" s="28"/>
      <c r="G158" s="28"/>
      <c r="H158" s="28"/>
      <c r="I158" s="28"/>
      <c r="J158" s="29"/>
    </row>
    <row r="159" spans="2:10" x14ac:dyDescent="0.2">
      <c r="B159" s="30"/>
      <c r="C159" s="28"/>
      <c r="D159" s="28"/>
      <c r="E159" s="28"/>
      <c r="F159" s="28"/>
      <c r="G159" s="28"/>
      <c r="H159" s="28"/>
      <c r="I159" s="28"/>
      <c r="J159" s="29"/>
    </row>
    <row r="160" spans="2:10" x14ac:dyDescent="0.2">
      <c r="B160" s="30"/>
      <c r="C160" s="28"/>
      <c r="D160" s="28"/>
      <c r="E160" s="28"/>
      <c r="F160" s="28"/>
      <c r="G160" s="28"/>
      <c r="H160" s="28"/>
      <c r="I160" s="28"/>
      <c r="J160" s="29"/>
    </row>
    <row r="161" spans="2:10" x14ac:dyDescent="0.2">
      <c r="B161" s="30"/>
      <c r="C161" s="28"/>
      <c r="D161" s="28"/>
      <c r="E161" s="28"/>
      <c r="F161" s="28"/>
      <c r="G161" s="28"/>
      <c r="H161" s="28"/>
      <c r="I161" s="28"/>
      <c r="J161" s="29"/>
    </row>
    <row r="162" spans="2:10" x14ac:dyDescent="0.2">
      <c r="B162" s="30"/>
      <c r="C162" s="28"/>
      <c r="D162" s="28"/>
      <c r="E162" s="28"/>
      <c r="F162" s="28"/>
      <c r="G162" s="28"/>
      <c r="H162" s="28"/>
      <c r="I162" s="28"/>
      <c r="J162" s="29"/>
    </row>
    <row r="163" spans="2:10" x14ac:dyDescent="0.2">
      <c r="B163" s="30"/>
      <c r="C163" s="28"/>
      <c r="D163" s="28"/>
      <c r="E163" s="28"/>
      <c r="F163" s="28"/>
      <c r="G163" s="28"/>
      <c r="H163" s="28"/>
      <c r="I163" s="28"/>
      <c r="J163" s="29"/>
    </row>
    <row r="164" spans="2:10" x14ac:dyDescent="0.2">
      <c r="B164" s="30"/>
      <c r="C164" s="28"/>
      <c r="D164" s="28"/>
      <c r="E164" s="28"/>
      <c r="F164" s="28"/>
      <c r="G164" s="28"/>
      <c r="H164" s="28"/>
      <c r="I164" s="28"/>
      <c r="J164" s="29"/>
    </row>
    <row r="165" spans="2:10" x14ac:dyDescent="0.2">
      <c r="B165" s="30"/>
      <c r="C165" s="28"/>
      <c r="D165" s="28"/>
      <c r="E165" s="28"/>
      <c r="F165" s="28"/>
      <c r="G165" s="28"/>
      <c r="H165" s="28"/>
      <c r="I165" s="28"/>
      <c r="J165" s="29"/>
    </row>
    <row r="166" spans="2:10" x14ac:dyDescent="0.2">
      <c r="B166" s="30"/>
      <c r="C166" s="28"/>
      <c r="D166" s="28"/>
      <c r="E166" s="28"/>
      <c r="F166" s="28"/>
      <c r="G166" s="28"/>
      <c r="H166" s="28"/>
      <c r="I166" s="28"/>
      <c r="J166" s="29"/>
    </row>
    <row r="167" spans="2:10" x14ac:dyDescent="0.2">
      <c r="B167" s="30"/>
      <c r="C167" s="28"/>
      <c r="D167" s="28"/>
      <c r="E167" s="28"/>
      <c r="F167" s="28"/>
      <c r="G167" s="28"/>
      <c r="H167" s="28"/>
      <c r="I167" s="28"/>
      <c r="J167" s="29"/>
    </row>
    <row r="168" spans="2:10" x14ac:dyDescent="0.2">
      <c r="B168" s="30"/>
      <c r="C168" s="28"/>
      <c r="D168" s="28"/>
      <c r="E168" s="28"/>
      <c r="F168" s="28"/>
      <c r="G168" s="28"/>
      <c r="H168" s="28"/>
      <c r="I168" s="28"/>
      <c r="J168" s="29"/>
    </row>
    <row r="169" spans="2:10" x14ac:dyDescent="0.2">
      <c r="B169" s="30"/>
      <c r="C169" s="28"/>
      <c r="D169" s="28"/>
      <c r="E169" s="28"/>
      <c r="F169" s="28"/>
      <c r="G169" s="28"/>
      <c r="H169" s="28"/>
      <c r="I169" s="28"/>
      <c r="J169" s="29"/>
    </row>
    <row r="170" spans="2:10" x14ac:dyDescent="0.2">
      <c r="B170" s="30"/>
      <c r="C170" s="28"/>
      <c r="D170" s="28"/>
      <c r="E170" s="28"/>
      <c r="F170" s="28"/>
      <c r="G170" s="28"/>
      <c r="H170" s="28"/>
      <c r="I170" s="28"/>
      <c r="J170" s="29"/>
    </row>
    <row r="171" spans="2:10" x14ac:dyDescent="0.2">
      <c r="B171" s="30"/>
      <c r="C171" s="28"/>
      <c r="D171" s="28"/>
      <c r="E171" s="28"/>
      <c r="F171" s="28"/>
      <c r="G171" s="28"/>
      <c r="H171" s="28"/>
      <c r="I171" s="28"/>
      <c r="J171" s="29"/>
    </row>
    <row r="172" spans="2:10" x14ac:dyDescent="0.2">
      <c r="B172" s="30"/>
      <c r="C172" s="28"/>
      <c r="D172" s="28"/>
      <c r="E172" s="28"/>
      <c r="F172" s="28"/>
      <c r="G172" s="28"/>
      <c r="H172" s="28"/>
      <c r="I172" s="28"/>
      <c r="J172" s="29"/>
    </row>
    <row r="173" spans="2:10" x14ac:dyDescent="0.2">
      <c r="B173" s="30"/>
      <c r="C173" s="28"/>
      <c r="D173" s="28"/>
      <c r="E173" s="28"/>
      <c r="F173" s="28"/>
      <c r="G173" s="28"/>
      <c r="H173" s="28"/>
      <c r="I173" s="28"/>
      <c r="J173" s="29"/>
    </row>
    <row r="174" spans="2:10" x14ac:dyDescent="0.2">
      <c r="B174" s="30"/>
      <c r="C174" s="28"/>
      <c r="D174" s="28"/>
      <c r="E174" s="28"/>
      <c r="F174" s="28"/>
      <c r="G174" s="28"/>
      <c r="H174" s="28"/>
      <c r="I174" s="28"/>
      <c r="J174" s="29"/>
    </row>
    <row r="175" spans="2:10" x14ac:dyDescent="0.2">
      <c r="B175" s="30"/>
      <c r="C175" s="28"/>
      <c r="D175" s="28"/>
      <c r="E175" s="28"/>
      <c r="F175" s="28"/>
      <c r="G175" s="28"/>
      <c r="H175" s="28"/>
      <c r="I175" s="28"/>
      <c r="J175" s="29"/>
    </row>
    <row r="176" spans="2:10" x14ac:dyDescent="0.2">
      <c r="B176" s="30"/>
      <c r="C176" s="28"/>
      <c r="D176" s="28"/>
      <c r="E176" s="28"/>
      <c r="F176" s="28"/>
      <c r="G176" s="28"/>
      <c r="H176" s="28"/>
      <c r="I176" s="28"/>
      <c r="J176" s="29"/>
    </row>
    <row r="177" spans="2:10" x14ac:dyDescent="0.2">
      <c r="B177" s="30"/>
      <c r="C177" s="28"/>
      <c r="D177" s="28"/>
      <c r="E177" s="28"/>
      <c r="F177" s="28"/>
      <c r="G177" s="28"/>
      <c r="H177" s="28"/>
      <c r="I177" s="28"/>
      <c r="J177" s="29"/>
    </row>
    <row r="178" spans="2:10" x14ac:dyDescent="0.2">
      <c r="B178" s="30"/>
      <c r="C178" s="28"/>
      <c r="D178" s="28"/>
      <c r="E178" s="28"/>
      <c r="F178" s="28"/>
      <c r="G178" s="28"/>
      <c r="H178" s="28"/>
      <c r="I178" s="28"/>
      <c r="J178" s="29"/>
    </row>
    <row r="179" spans="2:10" x14ac:dyDescent="0.2">
      <c r="B179" s="30"/>
      <c r="C179" s="28"/>
      <c r="D179" s="28"/>
      <c r="E179" s="28"/>
      <c r="F179" s="28"/>
      <c r="G179" s="28"/>
      <c r="H179" s="28"/>
      <c r="I179" s="28"/>
      <c r="J179" s="29"/>
    </row>
    <row r="180" spans="2:10" x14ac:dyDescent="0.2">
      <c r="B180" s="30"/>
      <c r="C180" s="28"/>
      <c r="D180" s="28"/>
      <c r="E180" s="28"/>
      <c r="F180" s="28"/>
      <c r="G180" s="28"/>
      <c r="H180" s="28"/>
      <c r="I180" s="28"/>
      <c r="J180" s="29"/>
    </row>
    <row r="181" spans="2:10" x14ac:dyDescent="0.2">
      <c r="B181" s="30"/>
      <c r="C181" s="28"/>
      <c r="D181" s="28"/>
      <c r="E181" s="28"/>
      <c r="F181" s="28"/>
      <c r="G181" s="28"/>
      <c r="H181" s="28"/>
      <c r="I181" s="28"/>
      <c r="J181" s="29"/>
    </row>
    <row r="182" spans="2:10" x14ac:dyDescent="0.2">
      <c r="B182" s="30"/>
      <c r="C182" s="28"/>
      <c r="D182" s="28"/>
      <c r="E182" s="28"/>
      <c r="F182" s="28"/>
      <c r="G182" s="28"/>
      <c r="H182" s="28"/>
      <c r="I182" s="28"/>
      <c r="J182" s="29"/>
    </row>
    <row r="183" spans="2:10" x14ac:dyDescent="0.2">
      <c r="B183" s="30"/>
      <c r="C183" s="28"/>
      <c r="D183" s="28"/>
      <c r="E183" s="28"/>
      <c r="F183" s="28"/>
      <c r="G183" s="28"/>
      <c r="H183" s="28"/>
      <c r="I183" s="28"/>
      <c r="J183" s="29"/>
    </row>
    <row r="184" spans="2:10" x14ac:dyDescent="0.2">
      <c r="B184" s="30"/>
      <c r="C184" s="28"/>
      <c r="D184" s="28"/>
      <c r="E184" s="28"/>
      <c r="F184" s="28"/>
      <c r="G184" s="28"/>
      <c r="H184" s="28"/>
      <c r="I184" s="28"/>
      <c r="J184" s="29"/>
    </row>
    <row r="185" spans="2:10" x14ac:dyDescent="0.2">
      <c r="B185" s="30"/>
      <c r="C185" s="28"/>
      <c r="D185" s="28"/>
      <c r="E185" s="28"/>
      <c r="F185" s="28"/>
      <c r="G185" s="28"/>
      <c r="H185" s="28"/>
      <c r="I185" s="28"/>
      <c r="J185" s="29"/>
    </row>
    <row r="186" spans="2:10" x14ac:dyDescent="0.2">
      <c r="B186" s="30"/>
      <c r="C186" s="28"/>
      <c r="D186" s="28"/>
      <c r="E186" s="28"/>
      <c r="F186" s="28"/>
      <c r="G186" s="28"/>
      <c r="H186" s="28"/>
      <c r="I186" s="28"/>
      <c r="J186" s="29"/>
    </row>
    <row r="187" spans="2:10" x14ac:dyDescent="0.2">
      <c r="B187" s="30"/>
      <c r="C187" s="28"/>
      <c r="D187" s="28"/>
      <c r="E187" s="28"/>
      <c r="F187" s="28"/>
      <c r="G187" s="28"/>
      <c r="H187" s="28"/>
      <c r="I187" s="28"/>
      <c r="J187" s="29"/>
    </row>
    <row r="188" spans="2:10" x14ac:dyDescent="0.2">
      <c r="B188" s="30"/>
      <c r="C188" s="28"/>
      <c r="D188" s="28"/>
      <c r="E188" s="28"/>
      <c r="F188" s="28"/>
      <c r="G188" s="28"/>
      <c r="H188" s="28"/>
      <c r="I188" s="28"/>
      <c r="J188" s="29"/>
    </row>
    <row r="189" spans="2:10" x14ac:dyDescent="0.2">
      <c r="B189" s="30"/>
      <c r="C189" s="28"/>
      <c r="D189" s="28"/>
      <c r="E189" s="28"/>
      <c r="F189" s="28"/>
      <c r="G189" s="28"/>
      <c r="H189" s="28"/>
      <c r="I189" s="28"/>
      <c r="J189" s="29"/>
    </row>
    <row r="190" spans="2:10" x14ac:dyDescent="0.2">
      <c r="B190" s="30"/>
      <c r="C190" s="28"/>
      <c r="D190" s="28"/>
      <c r="E190" s="28"/>
      <c r="F190" s="28"/>
      <c r="G190" s="28"/>
      <c r="H190" s="28"/>
      <c r="I190" s="28"/>
      <c r="J190" s="29"/>
    </row>
    <row r="191" spans="2:10" x14ac:dyDescent="0.2">
      <c r="B191" s="30"/>
      <c r="C191" s="28"/>
      <c r="D191" s="28"/>
      <c r="E191" s="28"/>
      <c r="F191" s="28"/>
      <c r="G191" s="28"/>
      <c r="H191" s="28"/>
      <c r="I191" s="28"/>
      <c r="J191" s="29"/>
    </row>
    <row r="192" spans="2:10" x14ac:dyDescent="0.2">
      <c r="B192" s="30"/>
      <c r="C192" s="28"/>
      <c r="D192" s="28"/>
      <c r="E192" s="28"/>
      <c r="F192" s="28"/>
      <c r="G192" s="28"/>
      <c r="H192" s="28"/>
      <c r="I192" s="28"/>
      <c r="J192" s="29"/>
    </row>
    <row r="193" spans="2:10" x14ac:dyDescent="0.2">
      <c r="B193" s="30"/>
      <c r="C193" s="28"/>
      <c r="D193" s="28"/>
      <c r="E193" s="28"/>
      <c r="F193" s="28"/>
      <c r="G193" s="28"/>
      <c r="H193" s="28"/>
      <c r="I193" s="28"/>
      <c r="J193" s="29"/>
    </row>
    <row r="194" spans="2:10" x14ac:dyDescent="0.2">
      <c r="B194" s="30"/>
      <c r="C194" s="28"/>
      <c r="D194" s="28"/>
      <c r="E194" s="28"/>
      <c r="F194" s="28"/>
      <c r="G194" s="28"/>
      <c r="H194" s="28"/>
      <c r="I194" s="28"/>
      <c r="J194" s="29"/>
    </row>
    <row r="195" spans="2:10" x14ac:dyDescent="0.2">
      <c r="B195" s="30"/>
      <c r="C195" s="28"/>
      <c r="D195" s="28"/>
      <c r="E195" s="28"/>
      <c r="F195" s="28"/>
      <c r="G195" s="28"/>
      <c r="H195" s="28"/>
      <c r="I195" s="28"/>
      <c r="J195" s="29"/>
    </row>
    <row r="196" spans="2:10" x14ac:dyDescent="0.2">
      <c r="B196" s="30"/>
      <c r="C196" s="28"/>
      <c r="D196" s="28"/>
      <c r="E196" s="28"/>
      <c r="F196" s="28"/>
      <c r="G196" s="28"/>
      <c r="H196" s="28"/>
      <c r="I196" s="28"/>
      <c r="J196" s="29"/>
    </row>
    <row r="197" spans="2:10" x14ac:dyDescent="0.2">
      <c r="B197" s="30"/>
      <c r="C197" s="28"/>
      <c r="D197" s="28"/>
      <c r="E197" s="28"/>
      <c r="F197" s="28"/>
      <c r="G197" s="28"/>
      <c r="H197" s="28"/>
      <c r="I197" s="28"/>
      <c r="J197" s="29"/>
    </row>
    <row r="198" spans="2:10" x14ac:dyDescent="0.2">
      <c r="B198" s="30"/>
      <c r="C198" s="28"/>
      <c r="D198" s="28"/>
      <c r="E198" s="28"/>
      <c r="F198" s="28"/>
      <c r="G198" s="28"/>
      <c r="H198" s="28"/>
      <c r="I198" s="28"/>
      <c r="J198" s="29"/>
    </row>
    <row r="199" spans="2:10" x14ac:dyDescent="0.2">
      <c r="B199" s="30"/>
      <c r="C199" s="28"/>
      <c r="D199" s="28"/>
      <c r="E199" s="28"/>
      <c r="F199" s="28"/>
      <c r="G199" s="28"/>
      <c r="H199" s="28"/>
      <c r="I199" s="28"/>
      <c r="J199" s="29"/>
    </row>
    <row r="200" spans="2:10" x14ac:dyDescent="0.2">
      <c r="B200" s="30"/>
      <c r="C200" s="28"/>
      <c r="D200" s="28"/>
      <c r="E200" s="28"/>
      <c r="F200" s="28"/>
      <c r="G200" s="28"/>
      <c r="H200" s="28"/>
      <c r="I200" s="28"/>
      <c r="J200" s="29"/>
    </row>
    <row r="201" spans="2:10" x14ac:dyDescent="0.2">
      <c r="B201" s="30"/>
      <c r="C201" s="28"/>
      <c r="D201" s="28"/>
      <c r="E201" s="28"/>
      <c r="F201" s="28"/>
      <c r="G201" s="28"/>
      <c r="H201" s="28"/>
      <c r="I201" s="28"/>
      <c r="J201" s="29"/>
    </row>
    <row r="202" spans="2:10" x14ac:dyDescent="0.2">
      <c r="B202" s="30"/>
      <c r="C202" s="28"/>
      <c r="D202" s="28"/>
      <c r="E202" s="28"/>
      <c r="F202" s="28"/>
      <c r="G202" s="28"/>
      <c r="H202" s="28"/>
      <c r="I202" s="28"/>
      <c r="J202" s="29"/>
    </row>
    <row r="203" spans="2:10" x14ac:dyDescent="0.2">
      <c r="B203" s="30"/>
      <c r="C203" s="28"/>
      <c r="D203" s="28"/>
      <c r="E203" s="28"/>
      <c r="F203" s="28"/>
      <c r="G203" s="28"/>
      <c r="H203" s="28"/>
      <c r="I203" s="28"/>
      <c r="J203" s="29"/>
    </row>
    <row r="204" spans="2:10" x14ac:dyDescent="0.2">
      <c r="B204" s="30"/>
      <c r="C204" s="28"/>
      <c r="D204" s="28"/>
      <c r="E204" s="28"/>
      <c r="F204" s="28"/>
      <c r="G204" s="28"/>
      <c r="H204" s="28"/>
      <c r="I204" s="28"/>
      <c r="J204" s="29"/>
    </row>
    <row r="205" spans="2:10" x14ac:dyDescent="0.2">
      <c r="B205" s="30"/>
      <c r="C205" s="28"/>
      <c r="D205" s="28"/>
      <c r="E205" s="28"/>
      <c r="F205" s="28"/>
      <c r="G205" s="28"/>
      <c r="H205" s="28"/>
      <c r="I205" s="28"/>
      <c r="J205" s="29"/>
    </row>
    <row r="206" spans="2:10" x14ac:dyDescent="0.2">
      <c r="B206" s="30"/>
      <c r="C206" s="28"/>
      <c r="D206" s="28"/>
      <c r="E206" s="28"/>
      <c r="F206" s="28"/>
      <c r="G206" s="28"/>
      <c r="H206" s="28"/>
      <c r="I206" s="28"/>
      <c r="J206" s="29"/>
    </row>
    <row r="207" spans="2:10" x14ac:dyDescent="0.2">
      <c r="B207" s="30"/>
      <c r="C207" s="28"/>
      <c r="D207" s="28"/>
      <c r="E207" s="28"/>
      <c r="F207" s="28"/>
      <c r="G207" s="28"/>
      <c r="H207" s="28"/>
      <c r="I207" s="28"/>
      <c r="J207" s="29"/>
    </row>
    <row r="208" spans="2:10" x14ac:dyDescent="0.2">
      <c r="B208" s="30"/>
      <c r="C208" s="28"/>
      <c r="D208" s="28"/>
      <c r="E208" s="28"/>
      <c r="F208" s="28"/>
      <c r="G208" s="28"/>
      <c r="H208" s="28"/>
      <c r="I208" s="28"/>
      <c r="J208" s="29"/>
    </row>
    <row r="209" spans="2:10" x14ac:dyDescent="0.2">
      <c r="B209" s="30"/>
      <c r="C209" s="28"/>
      <c r="D209" s="28"/>
      <c r="E209" s="28"/>
      <c r="F209" s="28"/>
      <c r="G209" s="28"/>
      <c r="H209" s="28"/>
      <c r="I209" s="28"/>
      <c r="J209" s="29"/>
    </row>
    <row r="210" spans="2:10" x14ac:dyDescent="0.2">
      <c r="B210" s="30"/>
      <c r="C210" s="28"/>
      <c r="D210" s="28"/>
      <c r="E210" s="28"/>
      <c r="F210" s="28"/>
      <c r="G210" s="28"/>
      <c r="H210" s="28"/>
      <c r="I210" s="28"/>
      <c r="J210" s="29"/>
    </row>
    <row r="211" spans="2:10" x14ac:dyDescent="0.2">
      <c r="B211" s="30"/>
      <c r="C211" s="28"/>
      <c r="D211" s="28"/>
      <c r="E211" s="28"/>
      <c r="F211" s="28"/>
      <c r="G211" s="28"/>
      <c r="H211" s="28"/>
      <c r="I211" s="28"/>
      <c r="J211" s="29"/>
    </row>
    <row r="212" spans="2:10" x14ac:dyDescent="0.2">
      <c r="B212" s="30"/>
      <c r="C212" s="28"/>
      <c r="D212" s="28"/>
      <c r="E212" s="28"/>
      <c r="F212" s="28"/>
      <c r="G212" s="28"/>
      <c r="H212" s="28"/>
      <c r="I212" s="28"/>
      <c r="J212" s="29"/>
    </row>
    <row r="213" spans="2:10" x14ac:dyDescent="0.2">
      <c r="B213" s="30"/>
      <c r="C213" s="28"/>
      <c r="D213" s="28"/>
      <c r="E213" s="28"/>
      <c r="F213" s="28"/>
      <c r="G213" s="28"/>
      <c r="H213" s="28"/>
      <c r="I213" s="28"/>
      <c r="J213" s="29"/>
    </row>
    <row r="214" spans="2:10" x14ac:dyDescent="0.2">
      <c r="B214" s="30"/>
      <c r="C214" s="28"/>
      <c r="D214" s="28"/>
      <c r="E214" s="28"/>
      <c r="F214" s="28"/>
      <c r="G214" s="28"/>
      <c r="H214" s="28"/>
      <c r="I214" s="28"/>
      <c r="J214" s="29"/>
    </row>
    <row r="215" spans="2:10" x14ac:dyDescent="0.2">
      <c r="B215" s="30"/>
      <c r="C215" s="28"/>
      <c r="D215" s="28"/>
      <c r="E215" s="28"/>
      <c r="F215" s="28"/>
      <c r="G215" s="28"/>
      <c r="H215" s="28"/>
      <c r="I215" s="28"/>
      <c r="J215" s="29"/>
    </row>
    <row r="216" spans="2:10" x14ac:dyDescent="0.2">
      <c r="B216" s="30"/>
      <c r="C216" s="28"/>
      <c r="D216" s="28"/>
      <c r="E216" s="28"/>
      <c r="F216" s="28"/>
      <c r="G216" s="28"/>
      <c r="H216" s="28"/>
      <c r="I216" s="28"/>
      <c r="J216" s="29"/>
    </row>
    <row r="217" spans="2:10" x14ac:dyDescent="0.2">
      <c r="B217" s="30"/>
      <c r="C217" s="28"/>
      <c r="D217" s="28"/>
      <c r="E217" s="28"/>
      <c r="F217" s="28"/>
      <c r="G217" s="28"/>
      <c r="H217" s="28"/>
      <c r="I217" s="28"/>
      <c r="J217" s="29"/>
    </row>
    <row r="218" spans="2:10" x14ac:dyDescent="0.2">
      <c r="B218" s="30"/>
      <c r="C218" s="28"/>
      <c r="D218" s="28"/>
      <c r="E218" s="28"/>
      <c r="F218" s="28"/>
      <c r="G218" s="28"/>
      <c r="H218" s="28"/>
      <c r="I218" s="28"/>
      <c r="J218" s="29"/>
    </row>
    <row r="219" spans="2:10" x14ac:dyDescent="0.2">
      <c r="B219" s="30"/>
      <c r="C219" s="28"/>
      <c r="D219" s="28"/>
      <c r="E219" s="28"/>
      <c r="F219" s="28"/>
      <c r="G219" s="28"/>
      <c r="H219" s="28"/>
      <c r="I219" s="28"/>
      <c r="J219" s="29"/>
    </row>
    <row r="220" spans="2:10" x14ac:dyDescent="0.2">
      <c r="B220" s="30"/>
      <c r="C220" s="28"/>
      <c r="D220" s="28"/>
      <c r="E220" s="28"/>
      <c r="F220" s="28"/>
      <c r="G220" s="28"/>
      <c r="H220" s="28"/>
      <c r="I220" s="28"/>
      <c r="J220" s="29"/>
    </row>
    <row r="221" spans="2:10" x14ac:dyDescent="0.2">
      <c r="B221" s="30"/>
      <c r="C221" s="28"/>
      <c r="D221" s="28"/>
      <c r="E221" s="28"/>
      <c r="F221" s="28"/>
      <c r="G221" s="28"/>
      <c r="H221" s="28"/>
      <c r="I221" s="28"/>
      <c r="J221" s="29"/>
    </row>
    <row r="222" spans="2:10" x14ac:dyDescent="0.2">
      <c r="B222" s="30"/>
      <c r="C222" s="28"/>
      <c r="D222" s="28"/>
      <c r="E222" s="28"/>
      <c r="F222" s="28"/>
      <c r="G222" s="28"/>
      <c r="H222" s="28"/>
      <c r="I222" s="28"/>
      <c r="J222" s="29"/>
    </row>
    <row r="223" spans="2:10" x14ac:dyDescent="0.2">
      <c r="B223" s="30"/>
      <c r="C223" s="28"/>
      <c r="D223" s="28"/>
      <c r="E223" s="28"/>
      <c r="F223" s="28"/>
      <c r="G223" s="28"/>
      <c r="H223" s="28"/>
      <c r="I223" s="28"/>
      <c r="J223" s="29"/>
    </row>
    <row r="224" spans="2:10" x14ac:dyDescent="0.2">
      <c r="B224" s="30"/>
      <c r="C224" s="28"/>
      <c r="D224" s="28"/>
      <c r="E224" s="28"/>
      <c r="F224" s="28"/>
      <c r="G224" s="28"/>
      <c r="H224" s="28"/>
      <c r="I224" s="28"/>
      <c r="J224" s="29"/>
    </row>
    <row r="225" spans="2:10" x14ac:dyDescent="0.2">
      <c r="B225" s="30"/>
      <c r="C225" s="28"/>
      <c r="D225" s="28"/>
      <c r="E225" s="28"/>
      <c r="F225" s="28"/>
      <c r="G225" s="28"/>
      <c r="H225" s="28"/>
      <c r="I225" s="28"/>
      <c r="J225" s="29"/>
    </row>
    <row r="226" spans="2:10" x14ac:dyDescent="0.2">
      <c r="B226" s="30"/>
      <c r="C226" s="28"/>
      <c r="D226" s="28"/>
      <c r="E226" s="28"/>
      <c r="F226" s="28"/>
      <c r="G226" s="28"/>
      <c r="H226" s="28"/>
      <c r="I226" s="28"/>
      <c r="J226" s="29"/>
    </row>
    <row r="227" spans="2:10" x14ac:dyDescent="0.2">
      <c r="B227" s="30"/>
      <c r="C227" s="28"/>
      <c r="D227" s="28"/>
      <c r="E227" s="28"/>
      <c r="F227" s="28"/>
      <c r="G227" s="28"/>
      <c r="H227" s="28"/>
      <c r="I227" s="28"/>
      <c r="J227" s="29"/>
    </row>
    <row r="228" spans="2:10" x14ac:dyDescent="0.2">
      <c r="B228" s="30"/>
      <c r="C228" s="28"/>
      <c r="D228" s="28"/>
      <c r="E228" s="28"/>
      <c r="F228" s="28"/>
      <c r="G228" s="28"/>
      <c r="H228" s="28"/>
      <c r="I228" s="28"/>
      <c r="J228" s="29"/>
    </row>
    <row r="229" spans="2:10" x14ac:dyDescent="0.2">
      <c r="B229" s="30"/>
      <c r="C229" s="28"/>
      <c r="D229" s="28"/>
      <c r="E229" s="28"/>
      <c r="F229" s="28"/>
      <c r="G229" s="28"/>
      <c r="H229" s="28"/>
      <c r="I229" s="28"/>
      <c r="J229" s="29"/>
    </row>
    <row r="230" spans="2:10" x14ac:dyDescent="0.2">
      <c r="B230" s="30"/>
      <c r="C230" s="28"/>
      <c r="D230" s="28"/>
      <c r="E230" s="28"/>
      <c r="F230" s="28"/>
      <c r="G230" s="28"/>
      <c r="H230" s="28"/>
      <c r="I230" s="28"/>
      <c r="J230" s="29"/>
    </row>
    <row r="231" spans="2:10" x14ac:dyDescent="0.2">
      <c r="B231" s="30"/>
      <c r="C231" s="28"/>
      <c r="D231" s="28"/>
      <c r="E231" s="28"/>
      <c r="F231" s="28"/>
      <c r="G231" s="28"/>
      <c r="H231" s="28"/>
      <c r="I231" s="28"/>
      <c r="J231" s="29"/>
    </row>
    <row r="232" spans="2:10" x14ac:dyDescent="0.2">
      <c r="B232" s="30"/>
      <c r="C232" s="28"/>
      <c r="D232" s="28"/>
      <c r="E232" s="28"/>
      <c r="F232" s="28"/>
      <c r="G232" s="28"/>
      <c r="H232" s="28"/>
      <c r="I232" s="28"/>
      <c r="J232" s="29"/>
    </row>
    <row r="233" spans="2:10" x14ac:dyDescent="0.2">
      <c r="B233" s="30"/>
      <c r="C233" s="28"/>
      <c r="D233" s="28"/>
      <c r="E233" s="28"/>
      <c r="F233" s="28"/>
      <c r="G233" s="28"/>
      <c r="H233" s="28"/>
      <c r="I233" s="28"/>
      <c r="J233" s="29"/>
    </row>
    <row r="234" spans="2:10" x14ac:dyDescent="0.2">
      <c r="B234" s="30"/>
      <c r="C234" s="28"/>
      <c r="D234" s="28"/>
      <c r="E234" s="28"/>
      <c r="F234" s="28"/>
      <c r="G234" s="28"/>
      <c r="H234" s="28"/>
      <c r="I234" s="28"/>
      <c r="J234" s="29"/>
    </row>
    <row r="235" spans="2:10" x14ac:dyDescent="0.2">
      <c r="B235" s="30"/>
      <c r="C235" s="28"/>
      <c r="D235" s="28"/>
      <c r="E235" s="28"/>
      <c r="F235" s="28"/>
      <c r="G235" s="28"/>
      <c r="H235" s="28"/>
      <c r="I235" s="28"/>
      <c r="J235" s="29"/>
    </row>
    <row r="236" spans="2:10" x14ac:dyDescent="0.2">
      <c r="B236" s="30"/>
      <c r="C236" s="28"/>
      <c r="D236" s="28"/>
      <c r="E236" s="28"/>
      <c r="F236" s="28"/>
      <c r="G236" s="28"/>
      <c r="H236" s="28"/>
      <c r="I236" s="28"/>
      <c r="J236" s="29"/>
    </row>
    <row r="237" spans="2:10" x14ac:dyDescent="0.2">
      <c r="B237" s="30"/>
      <c r="C237" s="28"/>
      <c r="D237" s="28"/>
      <c r="E237" s="28"/>
      <c r="F237" s="28"/>
      <c r="G237" s="28"/>
      <c r="H237" s="28"/>
      <c r="I237" s="28"/>
      <c r="J237" s="29"/>
    </row>
    <row r="238" spans="2:10" x14ac:dyDescent="0.2">
      <c r="B238" s="30"/>
      <c r="C238" s="28"/>
      <c r="D238" s="28"/>
      <c r="E238" s="28"/>
      <c r="F238" s="28"/>
      <c r="G238" s="28"/>
      <c r="H238" s="28"/>
      <c r="I238" s="28"/>
      <c r="J238" s="29"/>
    </row>
    <row r="239" spans="2:10" x14ac:dyDescent="0.2">
      <c r="B239" s="30"/>
      <c r="C239" s="28"/>
      <c r="D239" s="28"/>
      <c r="E239" s="28"/>
      <c r="F239" s="28"/>
      <c r="G239" s="28"/>
      <c r="H239" s="28"/>
      <c r="I239" s="28"/>
      <c r="J239" s="29"/>
    </row>
    <row r="240" spans="2:10" x14ac:dyDescent="0.2">
      <c r="B240" s="30"/>
      <c r="C240" s="28"/>
      <c r="D240" s="28"/>
      <c r="E240" s="28"/>
      <c r="F240" s="28"/>
      <c r="G240" s="28"/>
      <c r="H240" s="28"/>
      <c r="I240" s="28"/>
      <c r="J240" s="29"/>
    </row>
    <row r="241" spans="2:10" x14ac:dyDescent="0.2">
      <c r="B241" s="30"/>
      <c r="C241" s="28"/>
      <c r="D241" s="28"/>
      <c r="E241" s="28"/>
      <c r="F241" s="28"/>
      <c r="G241" s="28"/>
      <c r="H241" s="28"/>
      <c r="I241" s="28"/>
      <c r="J241" s="29"/>
    </row>
    <row r="242" spans="2:10" x14ac:dyDescent="0.2">
      <c r="B242" s="30"/>
      <c r="C242" s="28"/>
      <c r="D242" s="28"/>
      <c r="E242" s="28"/>
      <c r="F242" s="28"/>
      <c r="G242" s="28"/>
      <c r="H242" s="28"/>
      <c r="I242" s="28"/>
      <c r="J242" s="29"/>
    </row>
    <row r="243" spans="2:10" x14ac:dyDescent="0.2">
      <c r="B243" s="30"/>
      <c r="C243" s="28"/>
      <c r="D243" s="28"/>
      <c r="E243" s="28"/>
      <c r="F243" s="28"/>
      <c r="G243" s="28"/>
      <c r="H243" s="28"/>
      <c r="I243" s="28"/>
      <c r="J243" s="29"/>
    </row>
    <row r="244" spans="2:10" x14ac:dyDescent="0.2">
      <c r="B244" s="30"/>
      <c r="C244" s="28"/>
      <c r="D244" s="28"/>
      <c r="E244" s="28"/>
      <c r="F244" s="28"/>
      <c r="G244" s="28"/>
      <c r="H244" s="28"/>
      <c r="I244" s="28"/>
      <c r="J244" s="29"/>
    </row>
    <row r="245" spans="2:10" x14ac:dyDescent="0.2">
      <c r="B245" s="30"/>
      <c r="C245" s="28"/>
      <c r="D245" s="28"/>
      <c r="E245" s="28"/>
      <c r="F245" s="28"/>
      <c r="G245" s="28"/>
      <c r="H245" s="28"/>
      <c r="I245" s="28"/>
      <c r="J245" s="29"/>
    </row>
    <row r="246" spans="2:10" x14ac:dyDescent="0.2">
      <c r="B246" s="30"/>
      <c r="C246" s="28"/>
      <c r="D246" s="28"/>
      <c r="E246" s="28"/>
      <c r="F246" s="28"/>
      <c r="G246" s="28"/>
      <c r="H246" s="28"/>
      <c r="I246" s="28"/>
      <c r="J246" s="29"/>
    </row>
    <row r="247" spans="2:10" x14ac:dyDescent="0.2">
      <c r="B247" s="30"/>
      <c r="C247" s="28"/>
      <c r="D247" s="28"/>
      <c r="E247" s="28"/>
      <c r="F247" s="28"/>
      <c r="G247" s="28"/>
      <c r="H247" s="28"/>
      <c r="I247" s="28"/>
      <c r="J247" s="29"/>
    </row>
    <row r="248" spans="2:10" x14ac:dyDescent="0.2">
      <c r="B248" s="30"/>
      <c r="C248" s="28"/>
      <c r="D248" s="28"/>
      <c r="E248" s="28"/>
      <c r="F248" s="28"/>
      <c r="G248" s="28"/>
      <c r="H248" s="28"/>
      <c r="I248" s="28"/>
      <c r="J248" s="29"/>
    </row>
    <row r="249" spans="2:10" x14ac:dyDescent="0.2">
      <c r="B249" s="30"/>
      <c r="C249" s="28"/>
      <c r="D249" s="28"/>
      <c r="E249" s="28"/>
      <c r="F249" s="28"/>
      <c r="G249" s="28"/>
      <c r="H249" s="28"/>
      <c r="I249" s="28"/>
      <c r="J249" s="29"/>
    </row>
    <row r="250" spans="2:10" x14ac:dyDescent="0.2">
      <c r="B250" s="30"/>
      <c r="C250" s="28"/>
      <c r="D250" s="28"/>
      <c r="E250" s="28"/>
      <c r="F250" s="28"/>
      <c r="G250" s="28"/>
      <c r="H250" s="28"/>
      <c r="I250" s="28"/>
      <c r="J250" s="29"/>
    </row>
    <row r="251" spans="2:10" x14ac:dyDescent="0.2">
      <c r="B251" s="30"/>
      <c r="C251" s="28"/>
      <c r="D251" s="28"/>
      <c r="E251" s="28"/>
      <c r="F251" s="28"/>
      <c r="G251" s="28"/>
      <c r="H251" s="28"/>
      <c r="I251" s="28"/>
      <c r="J251" s="29"/>
    </row>
    <row r="252" spans="2:10" x14ac:dyDescent="0.2">
      <c r="B252" s="30"/>
      <c r="C252" s="28"/>
      <c r="D252" s="28"/>
      <c r="E252" s="28"/>
      <c r="F252" s="28"/>
      <c r="G252" s="28"/>
      <c r="H252" s="28"/>
      <c r="I252" s="28"/>
      <c r="J252" s="29"/>
    </row>
    <row r="253" spans="2:10" x14ac:dyDescent="0.2">
      <c r="B253" s="30"/>
      <c r="C253" s="28"/>
      <c r="D253" s="28"/>
      <c r="E253" s="28"/>
      <c r="F253" s="28"/>
      <c r="G253" s="28"/>
      <c r="H253" s="28"/>
      <c r="I253" s="28"/>
      <c r="J253" s="29"/>
    </row>
    <row r="254" spans="2:10" x14ac:dyDescent="0.2">
      <c r="B254" s="30"/>
      <c r="C254" s="28"/>
      <c r="D254" s="28"/>
      <c r="E254" s="28"/>
      <c r="F254" s="28"/>
      <c r="G254" s="28"/>
      <c r="H254" s="28"/>
      <c r="I254" s="28"/>
      <c r="J254" s="29"/>
    </row>
    <row r="255" spans="2:10" x14ac:dyDescent="0.2">
      <c r="B255" s="30"/>
      <c r="C255" s="28"/>
      <c r="D255" s="28"/>
      <c r="E255" s="28"/>
      <c r="F255" s="28"/>
      <c r="G255" s="28"/>
      <c r="H255" s="28"/>
      <c r="I255" s="28"/>
      <c r="J255" s="29"/>
    </row>
    <row r="256" spans="2:10" x14ac:dyDescent="0.2">
      <c r="B256" s="30"/>
      <c r="C256" s="28"/>
      <c r="D256" s="28"/>
      <c r="E256" s="28"/>
      <c r="F256" s="28"/>
      <c r="G256" s="28"/>
      <c r="H256" s="28"/>
      <c r="I256" s="28"/>
      <c r="J256" s="29"/>
    </row>
    <row r="257" spans="2:10" x14ac:dyDescent="0.2">
      <c r="B257" s="30"/>
      <c r="C257" s="28"/>
      <c r="D257" s="28"/>
      <c r="E257" s="28"/>
      <c r="F257" s="28"/>
      <c r="G257" s="28"/>
      <c r="H257" s="28"/>
      <c r="I257" s="28"/>
      <c r="J257" s="29"/>
    </row>
    <row r="258" spans="2:10" x14ac:dyDescent="0.2">
      <c r="B258" s="30"/>
      <c r="C258" s="28"/>
      <c r="D258" s="28"/>
      <c r="E258" s="28"/>
      <c r="F258" s="28"/>
      <c r="G258" s="28"/>
      <c r="H258" s="28"/>
      <c r="I258" s="28"/>
      <c r="J258" s="29"/>
    </row>
    <row r="259" spans="2:10" x14ac:dyDescent="0.2">
      <c r="B259" s="30"/>
      <c r="C259" s="28"/>
      <c r="D259" s="28"/>
      <c r="E259" s="28"/>
      <c r="F259" s="28"/>
      <c r="G259" s="28"/>
      <c r="H259" s="28"/>
      <c r="I259" s="28"/>
      <c r="J259" s="29"/>
    </row>
    <row r="260" spans="2:10" x14ac:dyDescent="0.2">
      <c r="B260" s="30"/>
      <c r="C260" s="28"/>
      <c r="D260" s="28"/>
      <c r="E260" s="28"/>
      <c r="F260" s="28"/>
      <c r="G260" s="28"/>
      <c r="H260" s="28"/>
      <c r="I260" s="28"/>
      <c r="J260" s="29"/>
    </row>
    <row r="261" spans="2:10" x14ac:dyDescent="0.2">
      <c r="B261" s="30"/>
      <c r="C261" s="28"/>
      <c r="D261" s="28"/>
      <c r="E261" s="28"/>
      <c r="F261" s="28"/>
      <c r="G261" s="28"/>
      <c r="H261" s="28"/>
      <c r="I261" s="28"/>
      <c r="J261" s="29"/>
    </row>
    <row r="262" spans="2:10" x14ac:dyDescent="0.2">
      <c r="B262" s="30"/>
      <c r="C262" s="28"/>
      <c r="D262" s="28"/>
      <c r="E262" s="28"/>
      <c r="F262" s="28"/>
      <c r="G262" s="28"/>
      <c r="H262" s="28"/>
      <c r="I262" s="28"/>
      <c r="J262" s="29"/>
    </row>
    <row r="263" spans="2:10" x14ac:dyDescent="0.2">
      <c r="B263" s="30"/>
      <c r="C263" s="28"/>
      <c r="D263" s="28"/>
      <c r="E263" s="28"/>
      <c r="F263" s="28"/>
      <c r="G263" s="28"/>
      <c r="H263" s="28"/>
      <c r="I263" s="28"/>
      <c r="J263" s="29"/>
    </row>
    <row r="264" spans="2:10" x14ac:dyDescent="0.2">
      <c r="B264" s="30"/>
      <c r="C264" s="28"/>
      <c r="D264" s="28"/>
      <c r="E264" s="28"/>
      <c r="F264" s="28"/>
      <c r="G264" s="28"/>
      <c r="H264" s="28"/>
      <c r="I264" s="28"/>
      <c r="J264" s="29"/>
    </row>
    <row r="265" spans="2:10" x14ac:dyDescent="0.2">
      <c r="B265" s="30"/>
      <c r="C265" s="28"/>
      <c r="D265" s="28"/>
      <c r="E265" s="28"/>
      <c r="F265" s="28"/>
      <c r="G265" s="28"/>
      <c r="H265" s="28"/>
      <c r="I265" s="28"/>
      <c r="J265" s="29"/>
    </row>
  </sheetData>
  <mergeCells count="5">
    <mergeCell ref="A1:M1"/>
    <mergeCell ref="A2:G2"/>
    <mergeCell ref="A91:N91"/>
    <mergeCell ref="A92:N92"/>
    <mergeCell ref="A93:N93"/>
  </mergeCells>
  <conditionalFormatting sqref="A4">
    <cfRule type="duplicateValues" dxfId="4" priority="1" stopIfTrue="1"/>
    <cfRule type="duplicateValues" dxfId="3" priority="2" stopIfTrue="1"/>
  </conditionalFormatting>
  <conditionalFormatting sqref="B4:B90 B94:B64254">
    <cfRule type="duplicateValues" dxfId="2" priority="3" stopIfTrue="1"/>
    <cfRule type="duplicateValues" dxfId="1" priority="4" stopIfTrue="1"/>
  </conditionalFormatting>
  <conditionalFormatting sqref="E4:E90 E94:E64319">
    <cfRule type="duplicateValues" dxfId="0" priority="5" stopIfTrue="1"/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Prilog 1 ugovora</vt:lpstr>
      <vt:lpstr>'Prilog 1 ugovora'!Print_Area</vt:lpstr>
      <vt:lpstr>'Prilog 1 ugovora'!Print_Titles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2023-06-15T10:54:53Z</cp:lastPrinted>
  <dcterms:created xsi:type="dcterms:W3CDTF">2023-04-03T12:50:26Z</dcterms:created>
  <dcterms:modified xsi:type="dcterms:W3CDTF">2023-06-20T12:01:49Z</dcterms:modified>
</cp:coreProperties>
</file>